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9420" windowHeight="4440" activeTab="2"/>
  </bookViews>
  <sheets>
    <sheet name="HBÚ 28" sheetId="22" r:id="rId1"/>
    <sheet name="HBÚ 29-I-II" sheetId="1" r:id="rId2"/>
    <sheet name="HBÚ 30" sheetId="23" r:id="rId3"/>
    <sheet name="HBÚ 31-I" sheetId="3" r:id="rId4"/>
    <sheet name="HBÚ 31-II" sheetId="4" r:id="rId5"/>
    <sheet name="Hárok1" sheetId="24" r:id="rId6"/>
  </sheets>
  <definedNames>
    <definedName name="_xlnm.Print_Area" localSheetId="1">'HBÚ 29-I-II'!$A$1:$F$87</definedName>
    <definedName name="_xlnm.Print_Area" localSheetId="2">'HBÚ 30'!$A$1:$G$73</definedName>
    <definedName name="_xlnm.Print_Area" localSheetId="3">'HBÚ 31-I'!$A$1:$Q$19</definedName>
    <definedName name="_xlnm.Print_Area" localSheetId="4">'HBÚ 31-II'!$A$1:$R$22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D60" i="23" l="1"/>
  <c r="G60" i="23" l="1"/>
  <c r="F60" i="23"/>
  <c r="E60" i="23"/>
  <c r="Q20" i="4" l="1"/>
  <c r="L20" i="4"/>
  <c r="G20" i="4"/>
  <c r="M20" i="4"/>
  <c r="P17" i="3"/>
  <c r="K17" i="3"/>
  <c r="F17" i="3"/>
  <c r="G71" i="23"/>
  <c r="F71" i="23"/>
  <c r="E71" i="23"/>
  <c r="D71" i="23"/>
  <c r="G65" i="23"/>
  <c r="F65" i="23"/>
  <c r="E65" i="23"/>
  <c r="D65" i="23"/>
  <c r="G59" i="23"/>
  <c r="F59" i="23"/>
  <c r="E59" i="23"/>
  <c r="D59" i="23"/>
  <c r="F75" i="1" l="1"/>
  <c r="F74" i="1"/>
  <c r="F84" i="1" s="1"/>
  <c r="E74" i="1"/>
  <c r="E84" i="1" s="1"/>
  <c r="D74" i="1"/>
  <c r="D84" i="1" s="1"/>
  <c r="C74" i="1"/>
  <c r="C84" i="1" s="1"/>
  <c r="O17" i="3" l="1"/>
  <c r="N17" i="3"/>
  <c r="J17" i="3"/>
  <c r="I17" i="3"/>
  <c r="E17" i="3"/>
  <c r="D17" i="3"/>
  <c r="P20" i="4"/>
  <c r="O20" i="4"/>
  <c r="K20" i="4"/>
  <c r="J20" i="4"/>
  <c r="F20" i="4"/>
  <c r="E20" i="4"/>
  <c r="G62" i="23" l="1"/>
  <c r="F62" i="23"/>
  <c r="E62" i="23"/>
  <c r="D62" i="23"/>
  <c r="G61" i="23"/>
  <c r="F61" i="23"/>
  <c r="E61" i="23"/>
  <c r="D61" i="23"/>
  <c r="D67" i="23" s="1"/>
  <c r="G56" i="23"/>
  <c r="F56" i="23"/>
  <c r="E56" i="23"/>
  <c r="D56" i="23"/>
  <c r="G66" i="23"/>
  <c r="F66" i="23"/>
  <c r="E66" i="23"/>
  <c r="D66" i="23"/>
  <c r="D72" i="23" s="1"/>
  <c r="D68" i="23" l="1"/>
  <c r="E67" i="23"/>
  <c r="E68" i="23"/>
  <c r="F67" i="23"/>
  <c r="F68" i="23"/>
  <c r="G67" i="23"/>
  <c r="G68" i="23"/>
  <c r="E72" i="23"/>
  <c r="F72" i="23"/>
  <c r="G72" i="23"/>
  <c r="M17" i="3" l="1"/>
  <c r="C17" i="3"/>
  <c r="N20" i="4" l="1"/>
  <c r="I20" i="4"/>
  <c r="D20" i="4"/>
  <c r="H17" i="3"/>
  <c r="F71" i="1"/>
  <c r="F81" i="1" s="1"/>
  <c r="E71" i="1"/>
  <c r="E81" i="1" s="1"/>
  <c r="D71" i="1"/>
  <c r="D81" i="1" s="1"/>
  <c r="C71" i="1"/>
  <c r="C81" i="1" s="1"/>
  <c r="C75" i="1"/>
  <c r="C85" i="1" s="1"/>
  <c r="D75" i="1"/>
  <c r="D85" i="1" s="1"/>
  <c r="E75" i="1"/>
  <c r="E85" i="1" s="1"/>
  <c r="F85" i="1"/>
  <c r="E5" i="22"/>
  <c r="E6" i="22"/>
  <c r="H20" i="4"/>
  <c r="R20" i="4"/>
  <c r="G17" i="3"/>
  <c r="L17" i="3"/>
  <c r="Q17" i="3"/>
</calcChain>
</file>

<file path=xl/sharedStrings.xml><?xml version="1.0" encoding="utf-8"?>
<sst xmlns="http://schemas.openxmlformats.org/spreadsheetml/2006/main" count="142" uniqueCount="108">
  <si>
    <t>Rok</t>
  </si>
  <si>
    <t>Pracovné úrazy</t>
  </si>
  <si>
    <t>Havárie</t>
  </si>
  <si>
    <t>Spolu</t>
  </si>
  <si>
    <t>z toho</t>
  </si>
  <si>
    <t>smrteľné</t>
  </si>
  <si>
    <t>uhlia</t>
  </si>
  <si>
    <t>rúd</t>
  </si>
  <si>
    <t>magnezitu</t>
  </si>
  <si>
    <t>soli</t>
  </si>
  <si>
    <t>stavebného kameňa</t>
  </si>
  <si>
    <t>tehliarskych surovín</t>
  </si>
  <si>
    <t>vápencov</t>
  </si>
  <si>
    <t>CELKOM</t>
  </si>
  <si>
    <t>* - napr.:  geologický prieskum,  banské stavby,  razenie tunelov a pod.</t>
  </si>
  <si>
    <t>Príloha č. 30</t>
  </si>
  <si>
    <t>Pracovisko</t>
  </si>
  <si>
    <t>na povrchu</t>
  </si>
  <si>
    <t>v podzemí</t>
  </si>
  <si>
    <t xml:space="preserve">Pracovné úrazy podľa zdrojov                                                                                                                                                                            </t>
  </si>
  <si>
    <t>Zdroje</t>
  </si>
  <si>
    <t>I.</t>
  </si>
  <si>
    <t>Dopravné prostriedky</t>
  </si>
  <si>
    <t>II.</t>
  </si>
  <si>
    <t>III.</t>
  </si>
  <si>
    <t>IV.</t>
  </si>
  <si>
    <t>V.</t>
  </si>
  <si>
    <t>Materiál, bremená, predmety</t>
  </si>
  <si>
    <t>VI.</t>
  </si>
  <si>
    <t>VII.</t>
  </si>
  <si>
    <t>VIII.</t>
  </si>
  <si>
    <t>IX.</t>
  </si>
  <si>
    <t>Elektrina</t>
  </si>
  <si>
    <t>X.</t>
  </si>
  <si>
    <t>Ľudia, zvieratá a prírodné živly</t>
  </si>
  <si>
    <t>XI.</t>
  </si>
  <si>
    <t>Iné zdroje</t>
  </si>
  <si>
    <t>Pracovné úrazy podľa príčin</t>
  </si>
  <si>
    <t>Príčina</t>
  </si>
  <si>
    <t>1.</t>
  </si>
  <si>
    <t>Chybný alebo nepriaznivý stav zdroja úrazu</t>
  </si>
  <si>
    <t>2.</t>
  </si>
  <si>
    <t>Chýbajúce alebo nedostatočné ochranné zariadenie alebo zabezpečenie</t>
  </si>
  <si>
    <t>3.</t>
  </si>
  <si>
    <t>Chýbajúce (nepridelené), nedostatočné alebo nevhodné osobné pracovné prostriedky</t>
  </si>
  <si>
    <t>4.</t>
  </si>
  <si>
    <t>5.</t>
  </si>
  <si>
    <t>Nedostatky v osvetlení a viditeľnosti, nepriaznivé vplyvy hluku, otrasov a škodlivého ovzdušia na pracovisku</t>
  </si>
  <si>
    <t>6.</t>
  </si>
  <si>
    <t>Nesprávna organizácia práce</t>
  </si>
  <si>
    <t>7.</t>
  </si>
  <si>
    <t>8.</t>
  </si>
  <si>
    <t>Používanie nebezpečných postupov alebo spôsobov práce vrátane konania bez oprávnenia, proti príkazu, zákazu alebo pokynov, zotrvávanie v ohrozenom priestore</t>
  </si>
  <si>
    <t>9.</t>
  </si>
  <si>
    <t>Odstránenie alebo nepoužívanie predpísaných bezpečnostných zariadení a ochranných opatrení</t>
  </si>
  <si>
    <t>10.</t>
  </si>
  <si>
    <t>Nepoužívanie (nesprávne používanie) predpísaných pridelených osobných ochranných pomôcok (prístrojov)</t>
  </si>
  <si>
    <t>11.</t>
  </si>
  <si>
    <t>12.</t>
  </si>
  <si>
    <t>Nedostatky osobných predpokladov na riadny pracovný výkon (chýbajúce telesné predpoklady, zmysl. nedostatky nepriaznivé osobné vlastnosti a okamžité psychofyziologické stavy) a iné riziká</t>
  </si>
  <si>
    <t>13.</t>
  </si>
  <si>
    <t>Ohrozenie zvieratami a prírodnými živlami</t>
  </si>
  <si>
    <t>14.</t>
  </si>
  <si>
    <t>Príloha č. 28</t>
  </si>
  <si>
    <t>Pracoviská</t>
  </si>
  <si>
    <t>na povrchu hlbinných baní</t>
  </si>
  <si>
    <t>* - napr.: lomy, geologický prieskum a pod.</t>
  </si>
  <si>
    <t>SPOLU</t>
  </si>
  <si>
    <t>Stroje - hasiace, pomocné, obrábacie a pracovné</t>
  </si>
  <si>
    <t xml:space="preserve">Pracovné, príp. cestné dopravné priestory ako zdroje pádu osôb </t>
  </si>
  <si>
    <t>Náradie, nástroje, ručne ovládané strojčeky a prístroje</t>
  </si>
  <si>
    <t>Zdvíhadlá a dopravníky, zdvíhacie a dopravné pomôcky</t>
  </si>
  <si>
    <t xml:space="preserve">Priemyselné škodliviny, horúce látky a predmety, oheň a výbušniny </t>
  </si>
  <si>
    <t>Kotly, nádoby a vedenia (potrubie) pod tlakom</t>
  </si>
  <si>
    <t>Nepriaznivý stav alebo chybné usporiadania pracoviska, príp. komunikácie (aj keď je pracovisko zdrojom úrazu)</t>
  </si>
  <si>
    <t>Neoboznámenosť s podmienkami bezpečnej práce a nedostatok potrebnej kvalifikácie (teor.vedomosti,šikovnosti)</t>
  </si>
  <si>
    <t>Ohrozenie inými osobami (odvedenie pozornosti pri práci - žarty, hádky, a iné nesprávne a nebezpečné konanie</t>
  </si>
  <si>
    <t>Druh úrazu</t>
  </si>
  <si>
    <t xml:space="preserve">Počet pracovných úrazov, nebezpečných udalostí a závažných priemyselných havárií                                                </t>
  </si>
  <si>
    <t>registrované</t>
  </si>
  <si>
    <t>nebezpečné udalosti            a závažné priemyselné havárie</t>
  </si>
  <si>
    <t>Príloha č. 29 - II (pokračovanie)</t>
  </si>
  <si>
    <t>s ťažkou ujmou             na zdraví</t>
  </si>
  <si>
    <t>s ťažkou ujmou            na zdraví</t>
  </si>
  <si>
    <t>s ťažkou ujmou         na zdraví</t>
  </si>
  <si>
    <t>nebezpečné udalosti           a závažné priemyselné havárie</t>
  </si>
  <si>
    <t>Celkový počet registrovaných pracovných úrazov</t>
  </si>
  <si>
    <t>*    -  táto definícia platí od 01. 07. 2006 (viď zákon č. 124/2006 Z. z.)</t>
  </si>
  <si>
    <t>povrchové prevádzky *</t>
  </si>
  <si>
    <r>
      <t xml:space="preserve">Počet vyšetrovaných závažných pracovných úrazov a havárií                   </t>
    </r>
    <r>
      <rPr>
        <sz val="10"/>
        <rFont val="Arial"/>
        <family val="2"/>
        <charset val="238"/>
      </rPr>
      <t xml:space="preserve">        </t>
    </r>
  </si>
  <si>
    <t>* - VKŠ Novoveská Huta</t>
  </si>
  <si>
    <t>Závažné pracovné úrazy</t>
  </si>
  <si>
    <t>Pri dobývaní</t>
  </si>
  <si>
    <t xml:space="preserve"> </t>
  </si>
  <si>
    <t>ropy a zemného plynu</t>
  </si>
  <si>
    <t>štrkopieskov a pieskov</t>
  </si>
  <si>
    <t>nebezpečné udalosti               a závažné priemyselné havárie</t>
  </si>
  <si>
    <r>
      <t xml:space="preserve">iných nerastov </t>
    </r>
    <r>
      <rPr>
        <b/>
        <vertAlign val="superscript"/>
        <sz val="10"/>
        <rFont val="Arial"/>
        <family val="2"/>
        <charset val="238"/>
      </rPr>
      <t>*</t>
    </r>
  </si>
  <si>
    <t>Príloha č. 31 - I./II.</t>
  </si>
  <si>
    <t>Príloha č. 29 - I.</t>
  </si>
  <si>
    <t>SPOLU                         pri dobývaní</t>
  </si>
  <si>
    <t>ostatných                              nerastov</t>
  </si>
  <si>
    <t>Iné dozorované organizácie*</t>
  </si>
  <si>
    <t>Celkový počet registrovaných           pracovných úrazov</t>
  </si>
  <si>
    <t>s ťažkou ujmou na zdraví *</t>
  </si>
  <si>
    <t xml:space="preserve">Nezistené príčiny </t>
  </si>
  <si>
    <t>Príloha č. 31-II./II.</t>
  </si>
  <si>
    <t>Počet pracovných úrazov, nebezpečných udalostí a závažných priemyselných havárií                                                 na povrchu a v podzemí hlbinných baní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</si>
</sst>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3">
    <xf numFmtId="0" fontId="0" fillId="0" borderId="0" xfId="0"/>
    <xf numFmtId="0" fontId="3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0" xfId="0" applyFont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3" fontId="3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2" applyFont="1" applyFill="1"/>
    <xf numFmtId="0" fontId="3" fillId="0" borderId="0" xfId="2" applyFont="1" applyFill="1" applyAlignment="1">
      <alignment vertical="center"/>
    </xf>
    <xf numFmtId="0" fontId="4" fillId="0" borderId="3" xfId="2" applyFont="1" applyFill="1" applyBorder="1" applyAlignment="1">
      <alignment horizontal="center"/>
    </xf>
    <xf numFmtId="1" fontId="3" fillId="0" borderId="3" xfId="2" applyNumberFormat="1" applyFont="1" applyFill="1" applyBorder="1" applyAlignment="1">
      <alignment horizontal="center"/>
    </xf>
    <xf numFmtId="1" fontId="3" fillId="0" borderId="4" xfId="2" applyNumberFormat="1" applyFont="1" applyFill="1" applyBorder="1" applyAlignment="1">
      <alignment horizontal="center"/>
    </xf>
    <xf numFmtId="1" fontId="3" fillId="0" borderId="2" xfId="2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0" xfId="2" applyFont="1" applyFill="1" applyBorder="1" applyAlignment="1" applyProtection="1">
      <alignment horizontal="center" vertical="center"/>
      <protection locked="0"/>
    </xf>
    <xf numFmtId="1" fontId="3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2" applyFont="1" applyFill="1" applyAlignment="1">
      <alignment horizontal="center"/>
    </xf>
    <xf numFmtId="0" fontId="3" fillId="0" borderId="0" xfId="0" applyFont="1" applyFill="1" applyAlignment="1">
      <alignment vertical="center"/>
    </xf>
    <xf numFmtId="3" fontId="3" fillId="0" borderId="43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vertical="top" wrapText="1"/>
    </xf>
    <xf numFmtId="0" fontId="3" fillId="0" borderId="31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3" fontId="6" fillId="0" borderId="47" xfId="0" applyNumberFormat="1" applyFont="1" applyFill="1" applyBorder="1" applyAlignment="1">
      <alignment horizontal="center" vertical="center" shrinkToFit="1"/>
    </xf>
    <xf numFmtId="3" fontId="6" fillId="0" borderId="11" xfId="0" applyNumberFormat="1" applyFont="1" applyFill="1" applyBorder="1" applyAlignment="1">
      <alignment horizontal="center" vertical="center" shrinkToFit="1"/>
    </xf>
    <xf numFmtId="3" fontId="6" fillId="0" borderId="48" xfId="0" applyNumberFormat="1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/>
    </xf>
    <xf numFmtId="3" fontId="6" fillId="0" borderId="36" xfId="0" applyNumberFormat="1" applyFont="1" applyFill="1" applyBorder="1" applyAlignment="1">
      <alignment horizontal="center" vertical="center" shrinkToFit="1"/>
    </xf>
    <xf numFmtId="0" fontId="3" fillId="0" borderId="0" xfId="2" applyFont="1" applyFill="1" applyAlignment="1">
      <alignment horizontal="right" vertical="center"/>
    </xf>
    <xf numFmtId="1" fontId="3" fillId="0" borderId="48" xfId="2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3" fontId="3" fillId="0" borderId="37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6" xfId="2" applyNumberFormat="1" applyFont="1" applyFill="1" applyBorder="1" applyAlignment="1" applyProtection="1">
      <alignment horizontal="center" vertical="center" shrinkToFit="1"/>
      <protection locked="0"/>
    </xf>
    <xf numFmtId="3" fontId="6" fillId="0" borderId="21" xfId="2" applyNumberFormat="1" applyFont="1" applyFill="1" applyBorder="1" applyAlignment="1" applyProtection="1">
      <alignment horizontal="center" vertical="center" shrinkToFit="1"/>
      <protection locked="0"/>
    </xf>
    <xf numFmtId="3" fontId="6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51" xfId="1" applyFont="1" applyFill="1" applyBorder="1" applyAlignment="1" applyProtection="1">
      <alignment horizontal="center" vertical="center"/>
      <protection locked="0"/>
    </xf>
    <xf numFmtId="0" fontId="3" fillId="0" borderId="50" xfId="1" applyFont="1" applyFill="1" applyBorder="1" applyAlignment="1" applyProtection="1">
      <alignment horizontal="center" vertical="center"/>
      <protection locked="0"/>
    </xf>
    <xf numFmtId="0" fontId="3" fillId="0" borderId="47" xfId="1" applyFont="1" applyFill="1" applyBorder="1" applyAlignment="1">
      <alignment vertical="center"/>
    </xf>
    <xf numFmtId="0" fontId="3" fillId="0" borderId="46" xfId="1" applyFont="1" applyFill="1" applyBorder="1" applyAlignment="1">
      <alignment vertical="center"/>
    </xf>
    <xf numFmtId="0" fontId="3" fillId="0" borderId="42" xfId="1" applyFont="1" applyFill="1" applyBorder="1" applyAlignment="1" applyProtection="1">
      <alignment horizontal="center" vertical="center"/>
      <protection locked="0"/>
    </xf>
    <xf numFmtId="0" fontId="3" fillId="0" borderId="52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9" xfId="1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shrinkToFit="1"/>
    </xf>
    <xf numFmtId="3" fontId="6" fillId="2" borderId="4" xfId="0" applyNumberFormat="1" applyFont="1" applyFill="1" applyBorder="1" applyAlignment="1">
      <alignment horizontal="center" vertical="center" shrinkToFit="1"/>
    </xf>
    <xf numFmtId="3" fontId="6" fillId="2" borderId="2" xfId="0" applyNumberFormat="1" applyFont="1" applyFill="1" applyBorder="1" applyAlignment="1">
      <alignment horizontal="center" vertical="center" shrinkToFit="1"/>
    </xf>
    <xf numFmtId="3" fontId="6" fillId="2" borderId="48" xfId="0" applyNumberFormat="1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/>
    </xf>
    <xf numFmtId="3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>
      <alignment horizontal="center"/>
    </xf>
    <xf numFmtId="1" fontId="3" fillId="2" borderId="3" xfId="2" applyNumberFormat="1" applyFont="1" applyFill="1" applyBorder="1" applyAlignment="1">
      <alignment horizontal="center"/>
    </xf>
    <xf numFmtId="1" fontId="3" fillId="2" borderId="4" xfId="2" applyNumberFormat="1" applyFont="1" applyFill="1" applyBorder="1" applyAlignment="1">
      <alignment horizontal="center"/>
    </xf>
    <xf numFmtId="1" fontId="3" fillId="2" borderId="2" xfId="2" applyNumberFormat="1" applyFont="1" applyFill="1" applyBorder="1" applyAlignment="1">
      <alignment horizontal="center"/>
    </xf>
    <xf numFmtId="1" fontId="3" fillId="2" borderId="48" xfId="2" applyNumberFormat="1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 applyProtection="1">
      <alignment horizontal="center" vertical="center" shrinkToFit="1"/>
      <protection locked="0"/>
    </xf>
    <xf numFmtId="3" fontId="6" fillId="2" borderId="21" xfId="2" applyNumberFormat="1" applyFont="1" applyFill="1" applyBorder="1" applyAlignment="1" applyProtection="1">
      <alignment horizontal="center" vertical="center" shrinkToFit="1"/>
      <protection locked="0"/>
    </xf>
    <xf numFmtId="3" fontId="6" fillId="2" borderId="8" xfId="2" applyNumberFormat="1" applyFont="1" applyFill="1" applyBorder="1" applyAlignment="1" applyProtection="1">
      <alignment horizontal="center" vertical="center" shrinkToFit="1"/>
      <protection locked="0"/>
    </xf>
    <xf numFmtId="3" fontId="3" fillId="0" borderId="45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57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57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3" fontId="4" fillId="2" borderId="15" xfId="0" applyNumberFormat="1" applyFont="1" applyFill="1" applyBorder="1" applyAlignment="1">
      <alignment horizontal="center" vertical="center" shrinkToFit="1"/>
    </xf>
    <xf numFmtId="3" fontId="4" fillId="2" borderId="30" xfId="0" applyNumberFormat="1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3" fontId="6" fillId="0" borderId="3" xfId="2" applyNumberFormat="1" applyFont="1" applyFill="1" applyBorder="1" applyAlignment="1" applyProtection="1">
      <alignment horizontal="center" vertical="center" shrinkToFit="1"/>
      <protection locked="0"/>
    </xf>
    <xf numFmtId="3" fontId="6" fillId="0" borderId="57" xfId="2" applyNumberFormat="1" applyFont="1" applyFill="1" applyBorder="1" applyAlignment="1" applyProtection="1">
      <alignment horizontal="center" vertical="center" shrinkToFit="1"/>
      <protection locked="0"/>
    </xf>
    <xf numFmtId="3" fontId="6" fillId="0" borderId="2" xfId="2" applyNumberFormat="1" applyFont="1" applyFill="1" applyBorder="1" applyAlignment="1" applyProtection="1">
      <alignment horizontal="center" vertical="center" shrinkToFit="1"/>
      <protection locked="0"/>
    </xf>
    <xf numFmtId="3" fontId="6" fillId="2" borderId="3" xfId="2" applyNumberFormat="1" applyFont="1" applyFill="1" applyBorder="1" applyAlignment="1" applyProtection="1">
      <alignment horizontal="center" vertical="center" shrinkToFit="1"/>
      <protection locked="0"/>
    </xf>
    <xf numFmtId="3" fontId="6" fillId="2" borderId="57" xfId="2" applyNumberFormat="1" applyFont="1" applyFill="1" applyBorder="1" applyAlignment="1" applyProtection="1">
      <alignment horizontal="center" vertical="center" shrinkToFit="1"/>
      <protection locked="0"/>
    </xf>
    <xf numFmtId="3" fontId="6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/>
    </xf>
    <xf numFmtId="1" fontId="3" fillId="0" borderId="47" xfId="2" applyNumberFormat="1" applyFont="1" applyFill="1" applyBorder="1" applyAlignment="1">
      <alignment horizontal="center"/>
    </xf>
    <xf numFmtId="1" fontId="3" fillId="0" borderId="51" xfId="2" applyNumberFormat="1" applyFont="1" applyFill="1" applyBorder="1" applyAlignment="1">
      <alignment horizontal="center"/>
    </xf>
    <xf numFmtId="1" fontId="3" fillId="0" borderId="11" xfId="2" applyNumberFormat="1" applyFont="1" applyFill="1" applyBorder="1" applyAlignment="1">
      <alignment horizontal="center"/>
    </xf>
    <xf numFmtId="0" fontId="4" fillId="0" borderId="16" xfId="2" applyFont="1" applyFill="1" applyBorder="1" applyAlignment="1">
      <alignment horizontal="center"/>
    </xf>
    <xf numFmtId="1" fontId="3" fillId="0" borderId="16" xfId="2" applyNumberFormat="1" applyFont="1" applyFill="1" applyBorder="1" applyAlignment="1">
      <alignment horizontal="center"/>
    </xf>
    <xf numFmtId="1" fontId="3" fillId="0" borderId="58" xfId="2" applyNumberFormat="1" applyFont="1" applyFill="1" applyBorder="1" applyAlignment="1">
      <alignment horizontal="center"/>
    </xf>
    <xf numFmtId="1" fontId="3" fillId="0" borderId="9" xfId="2" applyNumberFormat="1" applyFont="1" applyFill="1" applyBorder="1" applyAlignment="1">
      <alignment horizontal="center"/>
    </xf>
    <xf numFmtId="0" fontId="4" fillId="0" borderId="46" xfId="2" applyFont="1" applyFill="1" applyBorder="1" applyAlignment="1">
      <alignment horizontal="center"/>
    </xf>
    <xf numFmtId="3" fontId="6" fillId="0" borderId="46" xfId="2" applyNumberFormat="1" applyFont="1" applyFill="1" applyBorder="1" applyAlignment="1" applyProtection="1">
      <alignment horizontal="center" vertical="center" shrinkToFit="1"/>
      <protection locked="0"/>
    </xf>
    <xf numFmtId="3" fontId="6" fillId="0" borderId="59" xfId="2" applyNumberFormat="1" applyFont="1" applyFill="1" applyBorder="1" applyAlignment="1" applyProtection="1">
      <alignment horizontal="center" vertical="center" shrinkToFit="1"/>
      <protection locked="0"/>
    </xf>
    <xf numFmtId="3" fontId="6" fillId="0" borderId="13" xfId="2" applyNumberFormat="1" applyFont="1" applyFill="1" applyBorder="1" applyAlignment="1" applyProtection="1">
      <alignment horizontal="center" vertical="center" shrinkToFit="1"/>
      <protection locked="0"/>
    </xf>
    <xf numFmtId="3" fontId="3" fillId="3" borderId="11" xfId="0" applyNumberFormat="1" applyFont="1" applyFill="1" applyBorder="1" applyAlignment="1" applyProtection="1">
      <alignment horizontal="center" vertical="center" shrinkToFit="1"/>
      <protection locked="0"/>
    </xf>
    <xf numFmtId="3" fontId="3" fillId="3" borderId="37" xfId="0" applyNumberFormat="1" applyFont="1" applyFill="1" applyBorder="1" applyAlignment="1" applyProtection="1">
      <alignment horizontal="center" vertical="center" shrinkToFit="1"/>
      <protection locked="0"/>
    </xf>
    <xf numFmtId="3" fontId="3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5" xfId="0" applyFont="1" applyFill="1" applyBorder="1"/>
    <xf numFmtId="0" fontId="3" fillId="0" borderId="56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center" vertical="center"/>
    </xf>
    <xf numFmtId="3" fontId="3" fillId="0" borderId="51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left" vertical="center" shrinkToFit="1"/>
    </xf>
    <xf numFmtId="0" fontId="3" fillId="3" borderId="45" xfId="0" applyFont="1" applyFill="1" applyBorder="1" applyAlignment="1">
      <alignment horizontal="left" vertical="center" wrapText="1" shrinkToFit="1"/>
    </xf>
    <xf numFmtId="0" fontId="3" fillId="3" borderId="45" xfId="0" applyFont="1" applyFill="1" applyBorder="1" applyAlignment="1">
      <alignment horizontal="left" vertical="center" wrapText="1"/>
    </xf>
    <xf numFmtId="0" fontId="3" fillId="3" borderId="63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0" borderId="0" xfId="2" applyFont="1" applyFill="1" applyBorder="1"/>
    <xf numFmtId="0" fontId="4" fillId="0" borderId="16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4" fillId="2" borderId="53" xfId="1" applyFont="1" applyFill="1" applyBorder="1" applyAlignment="1">
      <alignment horizontal="center" vertical="center" shrinkToFit="1"/>
    </xf>
    <xf numFmtId="0" fontId="4" fillId="2" borderId="39" xfId="1" applyFont="1" applyFill="1" applyBorder="1" applyAlignment="1">
      <alignment horizontal="center" vertical="center" shrinkToFit="1"/>
    </xf>
    <xf numFmtId="0" fontId="4" fillId="2" borderId="40" xfId="1" applyFont="1" applyFill="1" applyBorder="1" applyAlignment="1">
      <alignment horizontal="center" vertical="center" shrinkToFit="1"/>
    </xf>
    <xf numFmtId="0" fontId="4" fillId="2" borderId="16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6" fillId="2" borderId="2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4" fillId="2" borderId="24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4" fillId="2" borderId="29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 wrapText="1"/>
    </xf>
    <xf numFmtId="0" fontId="3" fillId="2" borderId="2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25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3" fillId="0" borderId="35" xfId="2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18" xfId="0" applyFont="1" applyFill="1" applyBorder="1"/>
    <xf numFmtId="0" fontId="3" fillId="2" borderId="5" xfId="0" applyFont="1" applyFill="1" applyBorder="1"/>
    <xf numFmtId="0" fontId="3" fillId="2" borderId="19" xfId="0" applyFont="1" applyFill="1" applyBorder="1"/>
    <xf numFmtId="0" fontId="3" fillId="2" borderId="14" xfId="0" applyFont="1" applyFill="1" applyBorder="1"/>
    <xf numFmtId="0" fontId="3" fillId="2" borderId="3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3">
    <cellStyle name="Normálna" xfId="0" builtinId="0"/>
    <cellStyle name="Normálna 2" xfId="2"/>
    <cellStyle name="normální_HBU_28-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view="pageBreakPreview" zoomScaleNormal="100" zoomScaleSheetLayoutView="100" workbookViewId="0">
      <pane ySplit="4" topLeftCell="A5" activePane="bottomLeft" state="frozen"/>
      <selection activeCell="B12" sqref="B12"/>
      <selection pane="bottomLeft" activeCell="C17" sqref="C17"/>
    </sheetView>
  </sheetViews>
  <sheetFormatPr defaultColWidth="8.85546875" defaultRowHeight="20.100000000000001" customHeight="1" x14ac:dyDescent="0.2"/>
  <cols>
    <col min="1" max="1" width="26.42578125" style="19" customWidth="1"/>
    <col min="2" max="3" width="17.85546875" style="19" customWidth="1"/>
    <col min="4" max="4" width="14.5703125" style="19" customWidth="1"/>
    <col min="5" max="5" width="17.85546875" style="19" customWidth="1"/>
    <col min="6" max="16384" width="8.85546875" style="19"/>
  </cols>
  <sheetData>
    <row r="1" spans="1:6" ht="20.100000000000001" customHeight="1" x14ac:dyDescent="0.2">
      <c r="A1" s="4" t="s">
        <v>89</v>
      </c>
      <c r="B1" s="3"/>
      <c r="C1" s="3"/>
      <c r="D1" s="3"/>
      <c r="E1" s="28" t="s">
        <v>63</v>
      </c>
    </row>
    <row r="2" spans="1:6" ht="12" customHeight="1" thickBot="1" x14ac:dyDescent="0.25">
      <c r="B2" s="5"/>
      <c r="C2" s="5"/>
      <c r="D2" s="5"/>
      <c r="E2" s="28"/>
      <c r="F2" s="3"/>
    </row>
    <row r="3" spans="1:6" ht="20.100000000000001" customHeight="1" x14ac:dyDescent="0.2">
      <c r="A3" s="161" t="s">
        <v>77</v>
      </c>
      <c r="B3" s="163" t="s">
        <v>64</v>
      </c>
      <c r="C3" s="164"/>
      <c r="D3" s="165"/>
      <c r="E3" s="166" t="s">
        <v>3</v>
      </c>
      <c r="F3" s="3"/>
    </row>
    <row r="4" spans="1:6" s="76" customFormat="1" ht="35.25" customHeight="1" thickBot="1" x14ac:dyDescent="0.25">
      <c r="A4" s="162"/>
      <c r="B4" s="77" t="s">
        <v>18</v>
      </c>
      <c r="C4" s="78" t="s">
        <v>65</v>
      </c>
      <c r="D4" s="79" t="s">
        <v>88</v>
      </c>
      <c r="E4" s="167"/>
      <c r="F4" s="75"/>
    </row>
    <row r="5" spans="1:6" ht="20.100000000000001" customHeight="1" x14ac:dyDescent="0.2">
      <c r="A5" s="71" t="s">
        <v>91</v>
      </c>
      <c r="B5" s="69">
        <v>3</v>
      </c>
      <c r="C5" s="68"/>
      <c r="D5" s="73"/>
      <c r="E5" s="105">
        <f>SUM(B5:D5)</f>
        <v>3</v>
      </c>
      <c r="F5" s="3"/>
    </row>
    <row r="6" spans="1:6" ht="20.100000000000001" customHeight="1" thickBot="1" x14ac:dyDescent="0.25">
      <c r="A6" s="72" t="s">
        <v>2</v>
      </c>
      <c r="B6" s="70"/>
      <c r="C6" s="67"/>
      <c r="D6" s="74"/>
      <c r="E6" s="106">
        <f>SUM(B6:D6)</f>
        <v>0</v>
      </c>
      <c r="F6" s="3"/>
    </row>
    <row r="7" spans="1:6" ht="6.75" customHeight="1" x14ac:dyDescent="0.2">
      <c r="A7" s="3"/>
      <c r="B7" s="3"/>
      <c r="C7" s="3"/>
      <c r="D7" s="3"/>
      <c r="E7" s="3"/>
      <c r="F7" s="3"/>
    </row>
    <row r="8" spans="1:6" ht="16.5" customHeight="1" x14ac:dyDescent="0.2">
      <c r="A8" s="3" t="s">
        <v>66</v>
      </c>
      <c r="B8" s="3"/>
      <c r="C8" s="3"/>
      <c r="D8" s="3"/>
      <c r="E8" s="3"/>
      <c r="F8" s="3"/>
    </row>
    <row r="9" spans="1:6" ht="20.100000000000001" customHeight="1" x14ac:dyDescent="0.2">
      <c r="A9" s="3"/>
      <c r="B9" s="3"/>
      <c r="C9" s="3"/>
      <c r="D9" s="3"/>
      <c r="E9" s="3"/>
      <c r="F9" s="3"/>
    </row>
    <row r="10" spans="1:6" ht="20.100000000000001" customHeight="1" x14ac:dyDescent="0.2">
      <c r="A10" s="3"/>
      <c r="B10" s="3"/>
      <c r="C10" s="3"/>
      <c r="D10" s="3"/>
      <c r="E10" s="3"/>
      <c r="F10" s="3"/>
    </row>
    <row r="11" spans="1:6" ht="20.100000000000001" customHeight="1" x14ac:dyDescent="0.2">
      <c r="A11" s="3"/>
      <c r="B11" s="3"/>
      <c r="C11" s="3"/>
      <c r="D11" s="3"/>
      <c r="E11" s="3"/>
      <c r="F11" s="3"/>
    </row>
    <row r="12" spans="1:6" ht="20.100000000000001" customHeight="1" x14ac:dyDescent="0.2">
      <c r="A12" s="3"/>
      <c r="B12" s="3"/>
      <c r="C12" s="3"/>
      <c r="D12" s="3"/>
      <c r="E12" s="3"/>
      <c r="F12" s="3"/>
    </row>
    <row r="13" spans="1:6" ht="20.100000000000001" customHeight="1" x14ac:dyDescent="0.2">
      <c r="A13" s="3"/>
      <c r="B13" s="3"/>
      <c r="C13" s="3"/>
      <c r="D13" s="3"/>
      <c r="E13" s="3"/>
      <c r="F13" s="3"/>
    </row>
    <row r="14" spans="1:6" ht="20.100000000000001" customHeight="1" x14ac:dyDescent="0.2">
      <c r="A14" s="3"/>
      <c r="B14" s="3"/>
      <c r="C14" s="3"/>
      <c r="D14" s="3"/>
      <c r="E14" s="3"/>
      <c r="F14" s="3"/>
    </row>
    <row r="15" spans="1:6" ht="20.100000000000001" customHeight="1" x14ac:dyDescent="0.2">
      <c r="A15" s="3"/>
      <c r="B15" s="3"/>
      <c r="C15" s="3"/>
      <c r="D15" s="75"/>
      <c r="E15" s="3"/>
      <c r="F15" s="3"/>
    </row>
  </sheetData>
  <sheetProtection selectLockedCells="1"/>
  <mergeCells count="3">
    <mergeCell ref="A3:A4"/>
    <mergeCell ref="B3:D3"/>
    <mergeCell ref="E3:E4"/>
  </mergeCells>
  <phoneticPr fontId="2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view="pageBreakPreview" zoomScaleNormal="100" zoomScaleSheetLayoutView="100" workbookViewId="0">
      <pane xSplit="2" ySplit="7" topLeftCell="C24" activePane="bottomRight" state="frozen"/>
      <selection sqref="A1:E8"/>
      <selection pane="topRight" sqref="A1:E8"/>
      <selection pane="bottomLeft" sqref="A1:E8"/>
      <selection pane="bottomRight" activeCell="J46" sqref="J46"/>
    </sheetView>
  </sheetViews>
  <sheetFormatPr defaultColWidth="8.85546875" defaultRowHeight="12.75" x14ac:dyDescent="0.2"/>
  <cols>
    <col min="1" max="1" width="16.85546875" style="1" customWidth="1"/>
    <col min="2" max="2" width="11.140625" style="1" customWidth="1"/>
    <col min="3" max="3" width="11.85546875" style="1" customWidth="1"/>
    <col min="4" max="4" width="9.42578125" style="1" customWidth="1"/>
    <col min="5" max="5" width="11" style="1" customWidth="1"/>
    <col min="6" max="6" width="13.42578125" style="1" customWidth="1"/>
    <col min="7" max="16384" width="8.85546875" style="1"/>
  </cols>
  <sheetData>
    <row r="1" spans="1:6" x14ac:dyDescent="0.2">
      <c r="E1" s="191" t="s">
        <v>99</v>
      </c>
      <c r="F1" s="191"/>
    </row>
    <row r="2" spans="1:6" x14ac:dyDescent="0.2">
      <c r="A2" s="18" t="s">
        <v>78</v>
      </c>
      <c r="B2" s="5"/>
      <c r="C2" s="5"/>
      <c r="D2" s="5"/>
      <c r="E2" s="6"/>
      <c r="F2" s="5"/>
    </row>
    <row r="3" spans="1:6" ht="6.75" customHeight="1" thickBot="1" x14ac:dyDescent="0.25">
      <c r="B3" s="2"/>
      <c r="C3" s="2"/>
      <c r="D3" s="2"/>
      <c r="E3" s="2"/>
      <c r="F3" s="2"/>
    </row>
    <row r="4" spans="1:6" ht="16.899999999999999" customHeight="1" thickBot="1" x14ac:dyDescent="0.25">
      <c r="A4" s="183" t="s">
        <v>92</v>
      </c>
      <c r="B4" s="183" t="s">
        <v>0</v>
      </c>
      <c r="C4" s="172" t="s">
        <v>1</v>
      </c>
      <c r="D4" s="173"/>
      <c r="E4" s="173"/>
      <c r="F4" s="175" t="s">
        <v>96</v>
      </c>
    </row>
    <row r="5" spans="1:6" ht="18.75" customHeight="1" x14ac:dyDescent="0.2">
      <c r="A5" s="184"/>
      <c r="B5" s="184"/>
      <c r="C5" s="192" t="s">
        <v>79</v>
      </c>
      <c r="D5" s="174" t="s">
        <v>4</v>
      </c>
      <c r="E5" s="174"/>
      <c r="F5" s="169"/>
    </row>
    <row r="6" spans="1:6" ht="12.75" customHeight="1" x14ac:dyDescent="0.2">
      <c r="A6" s="184"/>
      <c r="B6" s="184"/>
      <c r="C6" s="184"/>
      <c r="D6" s="176" t="s">
        <v>5</v>
      </c>
      <c r="E6" s="178" t="s">
        <v>83</v>
      </c>
      <c r="F6" s="169"/>
    </row>
    <row r="7" spans="1:6" ht="30" customHeight="1" thickBot="1" x14ac:dyDescent="0.25">
      <c r="A7" s="186"/>
      <c r="B7" s="186"/>
      <c r="C7" s="193"/>
      <c r="D7" s="177"/>
      <c r="E7" s="179"/>
      <c r="F7" s="170"/>
    </row>
    <row r="8" spans="1:6" x14ac:dyDescent="0.2">
      <c r="A8" s="180" t="s">
        <v>6</v>
      </c>
      <c r="B8" s="7">
        <v>2014</v>
      </c>
      <c r="C8" s="30">
        <v>173</v>
      </c>
      <c r="D8" s="8">
        <v>0</v>
      </c>
      <c r="E8" s="9">
        <v>0</v>
      </c>
      <c r="F8" s="30">
        <v>1</v>
      </c>
    </row>
    <row r="9" spans="1:6" x14ac:dyDescent="0.2">
      <c r="A9" s="180"/>
      <c r="B9" s="7">
        <v>2015</v>
      </c>
      <c r="C9" s="30">
        <v>148</v>
      </c>
      <c r="D9" s="54">
        <v>0</v>
      </c>
      <c r="E9" s="9">
        <v>2</v>
      </c>
      <c r="F9" s="30">
        <v>1</v>
      </c>
    </row>
    <row r="10" spans="1:6" x14ac:dyDescent="0.2">
      <c r="A10" s="180"/>
      <c r="B10" s="7">
        <v>2016</v>
      </c>
      <c r="C10" s="30">
        <v>145</v>
      </c>
      <c r="D10" s="54">
        <v>0</v>
      </c>
      <c r="E10" s="9">
        <v>1</v>
      </c>
      <c r="F10" s="30">
        <v>1</v>
      </c>
    </row>
    <row r="11" spans="1:6" x14ac:dyDescent="0.2">
      <c r="A11" s="180"/>
      <c r="B11" s="7">
        <v>2017</v>
      </c>
      <c r="C11" s="107">
        <v>134</v>
      </c>
      <c r="D11" s="108">
        <v>1</v>
      </c>
      <c r="E11" s="109">
        <v>2</v>
      </c>
      <c r="F11" s="107">
        <v>1</v>
      </c>
    </row>
    <row r="12" spans="1:6" ht="13.5" thickBot="1" x14ac:dyDescent="0.25">
      <c r="A12" s="181"/>
      <c r="B12" s="10">
        <v>2018</v>
      </c>
      <c r="C12" s="82">
        <v>136</v>
      </c>
      <c r="D12" s="83">
        <v>1</v>
      </c>
      <c r="E12" s="84">
        <v>1</v>
      </c>
      <c r="F12" s="82">
        <v>1</v>
      </c>
    </row>
    <row r="13" spans="1:6" x14ac:dyDescent="0.2">
      <c r="A13" s="180" t="s">
        <v>7</v>
      </c>
      <c r="B13" s="7">
        <v>2014</v>
      </c>
      <c r="C13" s="30">
        <v>10</v>
      </c>
      <c r="D13" s="8">
        <v>0</v>
      </c>
      <c r="E13" s="9">
        <v>0</v>
      </c>
      <c r="F13" s="30">
        <v>0</v>
      </c>
    </row>
    <row r="14" spans="1:6" x14ac:dyDescent="0.2">
      <c r="A14" s="180"/>
      <c r="B14" s="7">
        <v>2015</v>
      </c>
      <c r="C14" s="30">
        <v>9</v>
      </c>
      <c r="D14" s="54">
        <v>0</v>
      </c>
      <c r="E14" s="9">
        <v>0</v>
      </c>
      <c r="F14" s="30">
        <v>0</v>
      </c>
    </row>
    <row r="15" spans="1:6" x14ac:dyDescent="0.2">
      <c r="A15" s="180"/>
      <c r="B15" s="7">
        <v>2016</v>
      </c>
      <c r="C15" s="30">
        <v>12</v>
      </c>
      <c r="D15" s="54">
        <v>0</v>
      </c>
      <c r="E15" s="9">
        <v>0</v>
      </c>
      <c r="F15" s="30">
        <v>0</v>
      </c>
    </row>
    <row r="16" spans="1:6" x14ac:dyDescent="0.2">
      <c r="A16" s="180"/>
      <c r="B16" s="7">
        <v>2017</v>
      </c>
      <c r="C16" s="107">
        <v>7</v>
      </c>
      <c r="D16" s="108">
        <v>0</v>
      </c>
      <c r="E16" s="109">
        <v>0</v>
      </c>
      <c r="F16" s="107">
        <v>0</v>
      </c>
    </row>
    <row r="17" spans="1:6" ht="13.5" thickBot="1" x14ac:dyDescent="0.25">
      <c r="A17" s="181"/>
      <c r="B17" s="10">
        <v>2018</v>
      </c>
      <c r="C17" s="82">
        <v>12</v>
      </c>
      <c r="D17" s="83"/>
      <c r="E17" s="84"/>
      <c r="F17" s="82"/>
    </row>
    <row r="18" spans="1:6" x14ac:dyDescent="0.2">
      <c r="A18" s="196" t="s">
        <v>94</v>
      </c>
      <c r="B18" s="7">
        <v>2014</v>
      </c>
      <c r="C18" s="30">
        <v>2</v>
      </c>
      <c r="D18" s="8">
        <v>0</v>
      </c>
      <c r="E18" s="9">
        <v>0</v>
      </c>
      <c r="F18" s="30">
        <v>0</v>
      </c>
    </row>
    <row r="19" spans="1:6" x14ac:dyDescent="0.2">
      <c r="A19" s="196"/>
      <c r="B19" s="7">
        <v>2015</v>
      </c>
      <c r="C19" s="30">
        <v>4</v>
      </c>
      <c r="D19" s="54">
        <v>0</v>
      </c>
      <c r="E19" s="9">
        <v>0</v>
      </c>
      <c r="F19" s="30">
        <v>0</v>
      </c>
    </row>
    <row r="20" spans="1:6" x14ac:dyDescent="0.2">
      <c r="A20" s="196"/>
      <c r="B20" s="7">
        <v>2016</v>
      </c>
      <c r="C20" s="30">
        <v>1</v>
      </c>
      <c r="D20" s="54">
        <v>0</v>
      </c>
      <c r="E20" s="9">
        <v>0</v>
      </c>
      <c r="F20" s="30">
        <v>0</v>
      </c>
    </row>
    <row r="21" spans="1:6" x14ac:dyDescent="0.2">
      <c r="A21" s="196"/>
      <c r="B21" s="7">
        <v>2017</v>
      </c>
      <c r="C21" s="107">
        <v>1</v>
      </c>
      <c r="D21" s="108">
        <v>0</v>
      </c>
      <c r="E21" s="109">
        <v>0</v>
      </c>
      <c r="F21" s="107">
        <v>1</v>
      </c>
    </row>
    <row r="22" spans="1:6" ht="13.5" thickBot="1" x14ac:dyDescent="0.25">
      <c r="A22" s="197"/>
      <c r="B22" s="10">
        <v>2018</v>
      </c>
      <c r="C22" s="82">
        <v>1</v>
      </c>
      <c r="D22" s="83"/>
      <c r="E22" s="84"/>
      <c r="F22" s="82"/>
    </row>
    <row r="23" spans="1:6" x14ac:dyDescent="0.2">
      <c r="A23" s="196" t="s">
        <v>8</v>
      </c>
      <c r="B23" s="7">
        <v>2013</v>
      </c>
      <c r="C23" s="30">
        <v>20</v>
      </c>
      <c r="D23" s="8">
        <v>0</v>
      </c>
      <c r="E23" s="9">
        <v>0</v>
      </c>
      <c r="F23" s="30">
        <v>0</v>
      </c>
    </row>
    <row r="24" spans="1:6" x14ac:dyDescent="0.2">
      <c r="A24" s="196"/>
      <c r="B24" s="7">
        <v>2014</v>
      </c>
      <c r="C24" s="30">
        <v>18</v>
      </c>
      <c r="D24" s="8">
        <v>0</v>
      </c>
      <c r="E24" s="9">
        <v>0</v>
      </c>
      <c r="F24" s="30">
        <v>1</v>
      </c>
    </row>
    <row r="25" spans="1:6" x14ac:dyDescent="0.2">
      <c r="A25" s="196"/>
      <c r="B25" s="7">
        <v>2015</v>
      </c>
      <c r="C25" s="30">
        <v>12</v>
      </c>
      <c r="D25" s="54">
        <v>0</v>
      </c>
      <c r="E25" s="9">
        <v>0</v>
      </c>
      <c r="F25" s="30">
        <v>0</v>
      </c>
    </row>
    <row r="26" spans="1:6" x14ac:dyDescent="0.2">
      <c r="A26" s="196"/>
      <c r="B26" s="7">
        <v>2016</v>
      </c>
      <c r="C26" s="30">
        <v>21</v>
      </c>
      <c r="D26" s="54">
        <v>0</v>
      </c>
      <c r="E26" s="9">
        <v>0</v>
      </c>
      <c r="F26" s="30">
        <v>0</v>
      </c>
    </row>
    <row r="27" spans="1:6" x14ac:dyDescent="0.2">
      <c r="A27" s="196"/>
      <c r="B27" s="7">
        <v>2017</v>
      </c>
      <c r="C27" s="107">
        <v>13</v>
      </c>
      <c r="D27" s="108">
        <v>0</v>
      </c>
      <c r="E27" s="109">
        <v>0</v>
      </c>
      <c r="F27" s="107">
        <v>0</v>
      </c>
    </row>
    <row r="28" spans="1:6" ht="13.5" thickBot="1" x14ac:dyDescent="0.25">
      <c r="A28" s="197"/>
      <c r="B28" s="10">
        <v>2018</v>
      </c>
      <c r="C28" s="82">
        <v>18</v>
      </c>
      <c r="D28" s="83"/>
      <c r="E28" s="84"/>
      <c r="F28" s="82"/>
    </row>
    <row r="29" spans="1:6" x14ac:dyDescent="0.2">
      <c r="A29" s="196" t="s">
        <v>9</v>
      </c>
      <c r="B29" s="7">
        <v>2014</v>
      </c>
      <c r="C29" s="30">
        <v>0</v>
      </c>
      <c r="D29" s="8">
        <v>0</v>
      </c>
      <c r="E29" s="9">
        <v>0</v>
      </c>
      <c r="F29" s="30">
        <v>0</v>
      </c>
    </row>
    <row r="30" spans="1:6" x14ac:dyDescent="0.2">
      <c r="A30" s="196"/>
      <c r="B30" s="7">
        <v>2015</v>
      </c>
      <c r="C30" s="30">
        <v>0</v>
      </c>
      <c r="D30" s="54">
        <v>0</v>
      </c>
      <c r="E30" s="9">
        <v>0</v>
      </c>
      <c r="F30" s="30">
        <v>0</v>
      </c>
    </row>
    <row r="31" spans="1:6" x14ac:dyDescent="0.2">
      <c r="A31" s="196"/>
      <c r="B31" s="7">
        <v>2016</v>
      </c>
      <c r="C31" s="30">
        <v>0</v>
      </c>
      <c r="D31" s="54">
        <v>0</v>
      </c>
      <c r="E31" s="9">
        <v>0</v>
      </c>
      <c r="F31" s="30">
        <v>0</v>
      </c>
    </row>
    <row r="32" spans="1:6" x14ac:dyDescent="0.2">
      <c r="A32" s="196"/>
      <c r="B32" s="7">
        <v>2017</v>
      </c>
      <c r="C32" s="107">
        <v>0</v>
      </c>
      <c r="D32" s="108">
        <v>0</v>
      </c>
      <c r="E32" s="109">
        <v>0</v>
      </c>
      <c r="F32" s="107">
        <v>0</v>
      </c>
    </row>
    <row r="33" spans="1:6" ht="13.5" thickBot="1" x14ac:dyDescent="0.25">
      <c r="A33" s="197"/>
      <c r="B33" s="10">
        <v>2018</v>
      </c>
      <c r="C33" s="82"/>
      <c r="D33" s="83"/>
      <c r="E33" s="84"/>
      <c r="F33" s="82"/>
    </row>
    <row r="34" spans="1:6" x14ac:dyDescent="0.2">
      <c r="A34" s="196" t="s">
        <v>10</v>
      </c>
      <c r="B34" s="7">
        <v>2014</v>
      </c>
      <c r="C34" s="30">
        <v>6</v>
      </c>
      <c r="D34" s="8">
        <v>0</v>
      </c>
      <c r="E34" s="9">
        <v>1</v>
      </c>
      <c r="F34" s="30">
        <v>1</v>
      </c>
    </row>
    <row r="35" spans="1:6" x14ac:dyDescent="0.2">
      <c r="A35" s="196"/>
      <c r="B35" s="55">
        <v>2015</v>
      </c>
      <c r="C35" s="52">
        <v>3</v>
      </c>
      <c r="D35" s="56">
        <v>1</v>
      </c>
      <c r="E35" s="53">
        <v>0</v>
      </c>
      <c r="F35" s="52">
        <v>0</v>
      </c>
    </row>
    <row r="36" spans="1:6" x14ac:dyDescent="0.2">
      <c r="A36" s="196"/>
      <c r="B36" s="7">
        <v>2016</v>
      </c>
      <c r="C36" s="30">
        <v>6</v>
      </c>
      <c r="D36" s="54">
        <v>1</v>
      </c>
      <c r="E36" s="9">
        <v>0</v>
      </c>
      <c r="F36" s="30">
        <v>0</v>
      </c>
    </row>
    <row r="37" spans="1:6" x14ac:dyDescent="0.2">
      <c r="A37" s="196"/>
      <c r="B37" s="7">
        <v>2017</v>
      </c>
      <c r="C37" s="107">
        <v>4</v>
      </c>
      <c r="D37" s="108">
        <v>0</v>
      </c>
      <c r="E37" s="109">
        <v>1</v>
      </c>
      <c r="F37" s="107">
        <v>0</v>
      </c>
    </row>
    <row r="38" spans="1:6" ht="13.5" thickBot="1" x14ac:dyDescent="0.25">
      <c r="A38" s="197"/>
      <c r="B38" s="10">
        <v>2018</v>
      </c>
      <c r="C38" s="82">
        <v>2</v>
      </c>
      <c r="D38" s="83"/>
      <c r="E38" s="84"/>
      <c r="F38" s="82"/>
    </row>
    <row r="39" spans="1:6" x14ac:dyDescent="0.2">
      <c r="A39" s="196" t="s">
        <v>95</v>
      </c>
      <c r="B39" s="7">
        <v>2014</v>
      </c>
      <c r="C39" s="30">
        <v>1</v>
      </c>
      <c r="D39" s="8">
        <v>0</v>
      </c>
      <c r="E39" s="9">
        <v>0</v>
      </c>
      <c r="F39" s="30">
        <v>0</v>
      </c>
    </row>
    <row r="40" spans="1:6" x14ac:dyDescent="0.2">
      <c r="A40" s="196"/>
      <c r="B40" s="7">
        <v>2015</v>
      </c>
      <c r="C40" s="30">
        <v>2</v>
      </c>
      <c r="D40" s="54">
        <v>0</v>
      </c>
      <c r="E40" s="9">
        <v>0</v>
      </c>
      <c r="F40" s="30">
        <v>0</v>
      </c>
    </row>
    <row r="41" spans="1:6" x14ac:dyDescent="0.2">
      <c r="A41" s="196"/>
      <c r="B41" s="7">
        <v>2016</v>
      </c>
      <c r="C41" s="30">
        <v>6</v>
      </c>
      <c r="D41" s="54">
        <v>0</v>
      </c>
      <c r="E41" s="9">
        <v>0</v>
      </c>
      <c r="F41" s="30">
        <v>0</v>
      </c>
    </row>
    <row r="42" spans="1:6" x14ac:dyDescent="0.2">
      <c r="A42" s="196"/>
      <c r="B42" s="7">
        <v>2017</v>
      </c>
      <c r="C42" s="107">
        <v>4</v>
      </c>
      <c r="D42" s="108">
        <v>0</v>
      </c>
      <c r="E42" s="109">
        <v>1</v>
      </c>
      <c r="F42" s="107">
        <v>0</v>
      </c>
    </row>
    <row r="43" spans="1:6" ht="13.5" thickBot="1" x14ac:dyDescent="0.25">
      <c r="A43" s="197"/>
      <c r="B43" s="10">
        <v>2018</v>
      </c>
      <c r="C43" s="82">
        <v>3</v>
      </c>
      <c r="D43" s="83"/>
      <c r="E43" s="84"/>
      <c r="F43" s="82"/>
    </row>
    <row r="44" spans="1:6" x14ac:dyDescent="0.2">
      <c r="A44" s="12"/>
      <c r="B44" s="13"/>
      <c r="C44" s="14"/>
      <c r="D44" s="171" t="s">
        <v>81</v>
      </c>
      <c r="E44" s="171"/>
      <c r="F44" s="171"/>
    </row>
    <row r="45" spans="1:6" x14ac:dyDescent="0.2">
      <c r="A45" s="18" t="s">
        <v>78</v>
      </c>
      <c r="B45" s="5"/>
      <c r="C45" s="5"/>
      <c r="D45" s="5"/>
      <c r="E45" s="6"/>
      <c r="F45" s="5"/>
    </row>
    <row r="46" spans="1:6" ht="6" customHeight="1" thickBot="1" x14ac:dyDescent="0.25"/>
    <row r="47" spans="1:6" ht="16.149999999999999" customHeight="1" thickBot="1" x14ac:dyDescent="0.25">
      <c r="A47" s="183" t="s">
        <v>92</v>
      </c>
      <c r="B47" s="190" t="s">
        <v>0</v>
      </c>
      <c r="C47" s="172" t="s">
        <v>1</v>
      </c>
      <c r="D47" s="173"/>
      <c r="E47" s="173"/>
      <c r="F47" s="168" t="s">
        <v>80</v>
      </c>
    </row>
    <row r="48" spans="1:6" ht="12.75" customHeight="1" x14ac:dyDescent="0.2">
      <c r="A48" s="184"/>
      <c r="B48" s="185"/>
      <c r="C48" s="187" t="s">
        <v>79</v>
      </c>
      <c r="D48" s="182" t="s">
        <v>4</v>
      </c>
      <c r="E48" s="182"/>
      <c r="F48" s="169"/>
    </row>
    <row r="49" spans="1:6" ht="12.75" customHeight="1" x14ac:dyDescent="0.2">
      <c r="A49" s="184"/>
      <c r="B49" s="185"/>
      <c r="C49" s="185"/>
      <c r="D49" s="176" t="s">
        <v>5</v>
      </c>
      <c r="E49" s="178" t="s">
        <v>82</v>
      </c>
      <c r="F49" s="169"/>
    </row>
    <row r="50" spans="1:6" ht="13.9" hidden="1" customHeight="1" thickBot="1" x14ac:dyDescent="0.25">
      <c r="A50" s="185"/>
      <c r="B50" s="185"/>
      <c r="C50" s="185"/>
      <c r="D50" s="188"/>
      <c r="E50" s="189"/>
      <c r="F50" s="169"/>
    </row>
    <row r="51" spans="1:6" ht="13.15" hidden="1" customHeight="1" x14ac:dyDescent="0.2">
      <c r="A51" s="185"/>
      <c r="B51" s="185"/>
      <c r="C51" s="185"/>
      <c r="D51" s="188"/>
      <c r="E51" s="189"/>
      <c r="F51" s="169"/>
    </row>
    <row r="52" spans="1:6" ht="13.9" hidden="1" customHeight="1" thickBot="1" x14ac:dyDescent="0.25">
      <c r="A52" s="185"/>
      <c r="B52" s="185"/>
      <c r="C52" s="185"/>
      <c r="D52" s="188"/>
      <c r="E52" s="189"/>
      <c r="F52" s="169"/>
    </row>
    <row r="53" spans="1:6" ht="13.9" hidden="1" customHeight="1" thickBot="1" x14ac:dyDescent="0.25">
      <c r="A53" s="185"/>
      <c r="B53" s="185"/>
      <c r="C53" s="185"/>
      <c r="D53" s="188"/>
      <c r="E53" s="189"/>
      <c r="F53" s="169"/>
    </row>
    <row r="54" spans="1:6" ht="13.9" hidden="1" customHeight="1" thickBot="1" x14ac:dyDescent="0.25">
      <c r="A54" s="185"/>
      <c r="B54" s="185"/>
      <c r="C54" s="185"/>
      <c r="D54" s="188"/>
      <c r="E54" s="189"/>
      <c r="F54" s="169"/>
    </row>
    <row r="55" spans="1:6" ht="33" customHeight="1" thickBot="1" x14ac:dyDescent="0.25">
      <c r="A55" s="186"/>
      <c r="B55" s="186"/>
      <c r="C55" s="186"/>
      <c r="D55" s="177"/>
      <c r="E55" s="179"/>
      <c r="F55" s="170"/>
    </row>
    <row r="56" spans="1:6" x14ac:dyDescent="0.2">
      <c r="A56" s="196" t="s">
        <v>11</v>
      </c>
      <c r="B56" s="7">
        <v>2014</v>
      </c>
      <c r="C56" s="30">
        <v>0</v>
      </c>
      <c r="D56" s="8">
        <v>0</v>
      </c>
      <c r="E56" s="9">
        <v>0</v>
      </c>
      <c r="F56" s="30">
        <v>0</v>
      </c>
    </row>
    <row r="57" spans="1:6" x14ac:dyDescent="0.2">
      <c r="A57" s="196"/>
      <c r="B57" s="7">
        <v>2015</v>
      </c>
      <c r="C57" s="30">
        <v>0</v>
      </c>
      <c r="D57" s="54">
        <v>0</v>
      </c>
      <c r="E57" s="9">
        <v>0</v>
      </c>
      <c r="F57" s="30">
        <v>0</v>
      </c>
    </row>
    <row r="58" spans="1:6" x14ac:dyDescent="0.2">
      <c r="A58" s="196"/>
      <c r="B58" s="7">
        <v>2016</v>
      </c>
      <c r="C58" s="30">
        <v>0</v>
      </c>
      <c r="D58" s="54">
        <v>0</v>
      </c>
      <c r="E58" s="9">
        <v>0</v>
      </c>
      <c r="F58" s="30">
        <v>0</v>
      </c>
    </row>
    <row r="59" spans="1:6" x14ac:dyDescent="0.2">
      <c r="A59" s="196"/>
      <c r="B59" s="7">
        <v>2017</v>
      </c>
      <c r="C59" s="107">
        <v>0</v>
      </c>
      <c r="D59" s="108">
        <v>0</v>
      </c>
      <c r="E59" s="109">
        <v>0</v>
      </c>
      <c r="F59" s="107">
        <v>0</v>
      </c>
    </row>
    <row r="60" spans="1:6" ht="13.5" thickBot="1" x14ac:dyDescent="0.25">
      <c r="A60" s="197"/>
      <c r="B60" s="10">
        <v>2018</v>
      </c>
      <c r="C60" s="82"/>
      <c r="D60" s="83"/>
      <c r="E60" s="84"/>
      <c r="F60" s="82"/>
    </row>
    <row r="61" spans="1:6" x14ac:dyDescent="0.2">
      <c r="A61" s="196" t="s">
        <v>12</v>
      </c>
      <c r="B61" s="7">
        <v>2014</v>
      </c>
      <c r="C61" s="30">
        <v>0</v>
      </c>
      <c r="D61" s="8">
        <v>0</v>
      </c>
      <c r="E61" s="9">
        <v>0</v>
      </c>
      <c r="F61" s="30">
        <v>0</v>
      </c>
    </row>
    <row r="62" spans="1:6" x14ac:dyDescent="0.2">
      <c r="A62" s="196"/>
      <c r="B62" s="7">
        <v>2015</v>
      </c>
      <c r="C62" s="30">
        <v>4</v>
      </c>
      <c r="D62" s="54">
        <v>0</v>
      </c>
      <c r="E62" s="9">
        <v>0</v>
      </c>
      <c r="F62" s="30">
        <v>0</v>
      </c>
    </row>
    <row r="63" spans="1:6" x14ac:dyDescent="0.2">
      <c r="A63" s="196"/>
      <c r="B63" s="7">
        <v>2016</v>
      </c>
      <c r="C63" s="30">
        <v>0</v>
      </c>
      <c r="D63" s="54">
        <v>0</v>
      </c>
      <c r="E63" s="9">
        <v>0</v>
      </c>
      <c r="F63" s="30">
        <v>0</v>
      </c>
    </row>
    <row r="64" spans="1:6" x14ac:dyDescent="0.2">
      <c r="A64" s="196"/>
      <c r="B64" s="7">
        <v>2017</v>
      </c>
      <c r="C64" s="107">
        <v>1</v>
      </c>
      <c r="D64" s="108">
        <v>0</v>
      </c>
      <c r="E64" s="109">
        <v>0</v>
      </c>
      <c r="F64" s="107">
        <v>0</v>
      </c>
    </row>
    <row r="65" spans="1:6" ht="13.5" thickBot="1" x14ac:dyDescent="0.25">
      <c r="A65" s="197"/>
      <c r="B65" s="10">
        <v>2018</v>
      </c>
      <c r="C65" s="82">
        <v>1</v>
      </c>
      <c r="D65" s="83"/>
      <c r="E65" s="84"/>
      <c r="F65" s="82"/>
    </row>
    <row r="66" spans="1:6" x14ac:dyDescent="0.2">
      <c r="A66" s="198" t="s">
        <v>101</v>
      </c>
      <c r="B66" s="7">
        <v>2014</v>
      </c>
      <c r="C66" s="30">
        <v>7</v>
      </c>
      <c r="D66" s="8">
        <v>0</v>
      </c>
      <c r="E66" s="9">
        <v>0</v>
      </c>
      <c r="F66" s="30">
        <v>0</v>
      </c>
    </row>
    <row r="67" spans="1:6" x14ac:dyDescent="0.2">
      <c r="A67" s="196"/>
      <c r="B67" s="7">
        <v>2015</v>
      </c>
      <c r="C67" s="30">
        <v>10</v>
      </c>
      <c r="D67" s="54">
        <v>0</v>
      </c>
      <c r="E67" s="9">
        <v>0</v>
      </c>
      <c r="F67" s="30">
        <v>0</v>
      </c>
    </row>
    <row r="68" spans="1:6" x14ac:dyDescent="0.2">
      <c r="A68" s="196"/>
      <c r="B68" s="7">
        <v>2016</v>
      </c>
      <c r="C68" s="30">
        <v>10</v>
      </c>
      <c r="D68" s="54">
        <v>0</v>
      </c>
      <c r="E68" s="9">
        <v>0</v>
      </c>
      <c r="F68" s="30">
        <v>0</v>
      </c>
    </row>
    <row r="69" spans="1:6" x14ac:dyDescent="0.2">
      <c r="A69" s="196"/>
      <c r="B69" s="7">
        <v>2017</v>
      </c>
      <c r="C69" s="107">
        <v>9</v>
      </c>
      <c r="D69" s="108">
        <v>0</v>
      </c>
      <c r="E69" s="109">
        <v>0</v>
      </c>
      <c r="F69" s="107">
        <v>0</v>
      </c>
    </row>
    <row r="70" spans="1:6" ht="13.5" thickBot="1" x14ac:dyDescent="0.25">
      <c r="A70" s="197"/>
      <c r="B70" s="10">
        <v>2018</v>
      </c>
      <c r="C70" s="82">
        <v>10</v>
      </c>
      <c r="D70" s="83">
        <v>1</v>
      </c>
      <c r="E70" s="84"/>
      <c r="F70" s="82"/>
    </row>
    <row r="71" spans="1:6" x14ac:dyDescent="0.2">
      <c r="A71" s="194" t="s">
        <v>100</v>
      </c>
      <c r="B71" s="85">
        <v>2014</v>
      </c>
      <c r="C71" s="86">
        <f>C66+C61+C56+C39+C34+C29+C24+C18+C13+C8</f>
        <v>217</v>
      </c>
      <c r="D71" s="87">
        <f>D66+D61+D56+D39+D34+D29+D24+D18+D13+D8</f>
        <v>0</v>
      </c>
      <c r="E71" s="88">
        <f>E66+E61+E56+E39+E34+E29+E24+E18+E13+E8</f>
        <v>1</v>
      </c>
      <c r="F71" s="86">
        <f>F66+F61+F56+F39+F34+F29+F24+F18+F13+F8</f>
        <v>3</v>
      </c>
    </row>
    <row r="72" spans="1:6" x14ac:dyDescent="0.2">
      <c r="A72" s="194"/>
      <c r="B72" s="85">
        <v>2015</v>
      </c>
      <c r="C72" s="86">
        <v>192</v>
      </c>
      <c r="D72" s="89">
        <v>1</v>
      </c>
      <c r="E72" s="88">
        <v>2</v>
      </c>
      <c r="F72" s="86">
        <v>1</v>
      </c>
    </row>
    <row r="73" spans="1:6" x14ac:dyDescent="0.2">
      <c r="A73" s="194"/>
      <c r="B73" s="85">
        <v>2016</v>
      </c>
      <c r="C73" s="86">
        <v>192</v>
      </c>
      <c r="D73" s="89">
        <v>0</v>
      </c>
      <c r="E73" s="88">
        <v>2</v>
      </c>
      <c r="F73" s="86">
        <v>2</v>
      </c>
    </row>
    <row r="74" spans="1:6" x14ac:dyDescent="0.2">
      <c r="A74" s="194"/>
      <c r="B74" s="85">
        <v>2017</v>
      </c>
      <c r="C74" s="110">
        <f t="shared" ref="C74:F75" si="0">C69+C64+C59+C42+C37+C32+C27+C21+C16+C11</f>
        <v>173</v>
      </c>
      <c r="D74" s="111">
        <f t="shared" si="0"/>
        <v>1</v>
      </c>
      <c r="E74" s="112">
        <f t="shared" si="0"/>
        <v>4</v>
      </c>
      <c r="F74" s="110">
        <f t="shared" si="0"/>
        <v>2</v>
      </c>
    </row>
    <row r="75" spans="1:6" ht="13.5" thickBot="1" x14ac:dyDescent="0.25">
      <c r="A75" s="195"/>
      <c r="B75" s="90">
        <v>2018</v>
      </c>
      <c r="C75" s="91">
        <f t="shared" si="0"/>
        <v>183</v>
      </c>
      <c r="D75" s="92">
        <f t="shared" si="0"/>
        <v>2</v>
      </c>
      <c r="E75" s="93">
        <f t="shared" si="0"/>
        <v>1</v>
      </c>
      <c r="F75" s="91">
        <f t="shared" si="0"/>
        <v>1</v>
      </c>
    </row>
    <row r="76" spans="1:6" x14ac:dyDescent="0.2">
      <c r="A76" s="196" t="s">
        <v>102</v>
      </c>
      <c r="B76" s="7">
        <v>2014</v>
      </c>
      <c r="C76" s="30">
        <v>3</v>
      </c>
      <c r="D76" s="8">
        <v>1</v>
      </c>
      <c r="E76" s="9">
        <v>3</v>
      </c>
      <c r="F76" s="30">
        <v>1</v>
      </c>
    </row>
    <row r="77" spans="1:6" x14ac:dyDescent="0.2">
      <c r="A77" s="196"/>
      <c r="B77" s="7">
        <v>2015</v>
      </c>
      <c r="C77" s="30">
        <v>30</v>
      </c>
      <c r="D77" s="54">
        <v>0</v>
      </c>
      <c r="E77" s="9">
        <v>1</v>
      </c>
      <c r="F77" s="30">
        <v>0</v>
      </c>
    </row>
    <row r="78" spans="1:6" x14ac:dyDescent="0.2">
      <c r="A78" s="196"/>
      <c r="B78" s="7">
        <v>2016</v>
      </c>
      <c r="C78" s="30">
        <v>41</v>
      </c>
      <c r="D78" s="54">
        <v>0</v>
      </c>
      <c r="E78" s="9">
        <v>0</v>
      </c>
      <c r="F78" s="30">
        <v>0</v>
      </c>
    </row>
    <row r="79" spans="1:6" x14ac:dyDescent="0.2">
      <c r="A79" s="196"/>
      <c r="B79" s="7">
        <v>2017</v>
      </c>
      <c r="C79" s="107">
        <v>44</v>
      </c>
      <c r="D79" s="108">
        <v>1</v>
      </c>
      <c r="E79" s="109">
        <v>1</v>
      </c>
      <c r="F79" s="107">
        <v>0</v>
      </c>
    </row>
    <row r="80" spans="1:6" ht="13.5" thickBot="1" x14ac:dyDescent="0.25">
      <c r="A80" s="197"/>
      <c r="B80" s="10">
        <v>2018</v>
      </c>
      <c r="C80" s="82">
        <v>58</v>
      </c>
      <c r="D80" s="83"/>
      <c r="E80" s="84"/>
      <c r="F80" s="82"/>
    </row>
    <row r="81" spans="1:16" x14ac:dyDescent="0.2">
      <c r="A81" s="194" t="s">
        <v>13</v>
      </c>
      <c r="B81" s="85">
        <v>2014</v>
      </c>
      <c r="C81" s="86">
        <f>C76+C71</f>
        <v>220</v>
      </c>
      <c r="D81" s="87">
        <f>D76+D71</f>
        <v>1</v>
      </c>
      <c r="E81" s="88">
        <f>E76+E71</f>
        <v>4</v>
      </c>
      <c r="F81" s="86">
        <f>F76+F71</f>
        <v>4</v>
      </c>
    </row>
    <row r="82" spans="1:16" x14ac:dyDescent="0.2">
      <c r="A82" s="194"/>
      <c r="B82" s="85">
        <v>2015</v>
      </c>
      <c r="C82" s="86">
        <v>222</v>
      </c>
      <c r="D82" s="89">
        <v>1</v>
      </c>
      <c r="E82" s="88">
        <v>3</v>
      </c>
      <c r="F82" s="86">
        <v>1</v>
      </c>
    </row>
    <row r="83" spans="1:16" x14ac:dyDescent="0.2">
      <c r="A83" s="194"/>
      <c r="B83" s="85">
        <v>2016</v>
      </c>
      <c r="C83" s="86">
        <v>233</v>
      </c>
      <c r="D83" s="89">
        <v>0</v>
      </c>
      <c r="E83" s="88">
        <v>2</v>
      </c>
      <c r="F83" s="86">
        <v>1</v>
      </c>
    </row>
    <row r="84" spans="1:16" x14ac:dyDescent="0.2">
      <c r="A84" s="194"/>
      <c r="B84" s="85">
        <v>2017</v>
      </c>
      <c r="C84" s="110">
        <f t="shared" ref="C84:F85" si="1">C79+C74</f>
        <v>217</v>
      </c>
      <c r="D84" s="111">
        <f t="shared" si="1"/>
        <v>2</v>
      </c>
      <c r="E84" s="112">
        <f t="shared" si="1"/>
        <v>5</v>
      </c>
      <c r="F84" s="110">
        <f t="shared" si="1"/>
        <v>2</v>
      </c>
    </row>
    <row r="85" spans="1:16" ht="13.5" thickBot="1" x14ac:dyDescent="0.25">
      <c r="A85" s="195"/>
      <c r="B85" s="90">
        <v>2018</v>
      </c>
      <c r="C85" s="91">
        <f t="shared" si="1"/>
        <v>241</v>
      </c>
      <c r="D85" s="92">
        <f t="shared" si="1"/>
        <v>2</v>
      </c>
      <c r="E85" s="93">
        <f t="shared" si="1"/>
        <v>1</v>
      </c>
      <c r="F85" s="91">
        <f t="shared" si="1"/>
        <v>1</v>
      </c>
    </row>
    <row r="86" spans="1:16" ht="6" customHeight="1" x14ac:dyDescent="0.2">
      <c r="B86" s="15"/>
      <c r="C86" s="16"/>
      <c r="D86" s="16"/>
      <c r="E86" s="16"/>
      <c r="F86" s="16"/>
    </row>
    <row r="87" spans="1:16" x14ac:dyDescent="0.2">
      <c r="A87" s="16" t="s">
        <v>14</v>
      </c>
      <c r="B87" s="15"/>
      <c r="C87" s="16"/>
      <c r="D87" s="16"/>
      <c r="E87" s="16"/>
      <c r="F87" s="16"/>
    </row>
    <row r="88" spans="1:16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x14ac:dyDescent="0.2">
      <c r="A89" s="16"/>
    </row>
    <row r="90" spans="1:16" x14ac:dyDescent="0.2">
      <c r="A90" s="16"/>
    </row>
    <row r="91" spans="1:16" x14ac:dyDescent="0.2">
      <c r="A91" s="16"/>
    </row>
    <row r="92" spans="1:16" x14ac:dyDescent="0.2">
      <c r="A92" s="16"/>
    </row>
    <row r="93" spans="1:16" x14ac:dyDescent="0.2">
      <c r="A93" s="17"/>
    </row>
    <row r="94" spans="1:16" x14ac:dyDescent="0.2">
      <c r="A94" s="11"/>
    </row>
  </sheetData>
  <sheetProtection selectLockedCells="1"/>
  <mergeCells count="31">
    <mergeCell ref="E1:F1"/>
    <mergeCell ref="A4:A7"/>
    <mergeCell ref="C5:C7"/>
    <mergeCell ref="A81:A85"/>
    <mergeCell ref="A76:A80"/>
    <mergeCell ref="A61:A65"/>
    <mergeCell ref="A56:A60"/>
    <mergeCell ref="A66:A70"/>
    <mergeCell ref="A71:A75"/>
    <mergeCell ref="B4:B7"/>
    <mergeCell ref="A39:A43"/>
    <mergeCell ref="A34:A38"/>
    <mergeCell ref="A29:A33"/>
    <mergeCell ref="A18:A22"/>
    <mergeCell ref="A23:A28"/>
    <mergeCell ref="A13:A17"/>
    <mergeCell ref="A8:A12"/>
    <mergeCell ref="D48:E48"/>
    <mergeCell ref="C47:E47"/>
    <mergeCell ref="A47:A55"/>
    <mergeCell ref="C48:C55"/>
    <mergeCell ref="D49:D55"/>
    <mergeCell ref="E49:E55"/>
    <mergeCell ref="B47:B55"/>
    <mergeCell ref="F47:F55"/>
    <mergeCell ref="D44:F44"/>
    <mergeCell ref="C4:E4"/>
    <mergeCell ref="D5:E5"/>
    <mergeCell ref="F4:F7"/>
    <mergeCell ref="D6:D7"/>
    <mergeCell ref="E6:E7"/>
  </mergeCells>
  <phoneticPr fontId="0" type="noConversion"/>
  <printOptions horizontalCentered="1" verticalCentered="1"/>
  <pageMargins left="1" right="1" top="1" bottom="1" header="0.5" footer="0.5"/>
  <pageSetup paperSize="9" orientation="portrait" r:id="rId1"/>
  <headerFooter alignWithMargins="0"/>
  <rowBreaks count="1" manualBreakCount="1">
    <brk id="4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tabSelected="1" view="pageBreakPreview" zoomScaleNormal="100" zoomScaleSheetLayoutView="100" workbookViewId="0">
      <selection activeCell="I24" sqref="I24"/>
    </sheetView>
  </sheetViews>
  <sheetFormatPr defaultColWidth="8.85546875" defaultRowHeight="12.75" x14ac:dyDescent="0.2"/>
  <cols>
    <col min="1" max="2" width="13.140625" style="32" customWidth="1"/>
    <col min="3" max="3" width="10.140625" style="32" customWidth="1"/>
    <col min="4" max="4" width="12" style="32" customWidth="1"/>
    <col min="5" max="5" width="10.28515625" style="32" customWidth="1"/>
    <col min="6" max="6" width="8.85546875" style="32" customWidth="1"/>
    <col min="7" max="7" width="12.5703125" style="32" customWidth="1"/>
    <col min="8" max="16384" width="8.85546875" style="32"/>
  </cols>
  <sheetData>
    <row r="1" spans="1:7" ht="18" customHeight="1" x14ac:dyDescent="0.2">
      <c r="B1" s="33"/>
      <c r="C1" s="33"/>
      <c r="D1" s="33"/>
      <c r="E1" s="33"/>
      <c r="F1" s="33"/>
      <c r="G1" s="57" t="s">
        <v>15</v>
      </c>
    </row>
    <row r="2" spans="1:7" ht="33.6" customHeight="1" thickBot="1" x14ac:dyDescent="0.25">
      <c r="A2" s="199" t="s">
        <v>107</v>
      </c>
      <c r="B2" s="200"/>
      <c r="C2" s="200"/>
      <c r="D2" s="200"/>
      <c r="E2" s="200"/>
      <c r="F2" s="200"/>
      <c r="G2" s="200"/>
    </row>
    <row r="3" spans="1:7" ht="15" customHeight="1" thickBot="1" x14ac:dyDescent="0.25">
      <c r="A3" s="201" t="s">
        <v>92</v>
      </c>
      <c r="B3" s="204" t="s">
        <v>16</v>
      </c>
      <c r="C3" s="201" t="s">
        <v>0</v>
      </c>
      <c r="D3" s="207" t="s">
        <v>1</v>
      </c>
      <c r="E3" s="208"/>
      <c r="F3" s="208"/>
      <c r="G3" s="209" t="s">
        <v>85</v>
      </c>
    </row>
    <row r="4" spans="1:7" ht="14.45" customHeight="1" x14ac:dyDescent="0.2">
      <c r="A4" s="202"/>
      <c r="B4" s="205"/>
      <c r="C4" s="202"/>
      <c r="D4" s="209" t="s">
        <v>79</v>
      </c>
      <c r="E4" s="212" t="s">
        <v>4</v>
      </c>
      <c r="F4" s="213"/>
      <c r="G4" s="210"/>
    </row>
    <row r="5" spans="1:7" ht="15.6" customHeight="1" x14ac:dyDescent="0.2">
      <c r="A5" s="202"/>
      <c r="B5" s="205"/>
      <c r="C5" s="202"/>
      <c r="D5" s="210"/>
      <c r="E5" s="214" t="s">
        <v>5</v>
      </c>
      <c r="F5" s="216" t="s">
        <v>84</v>
      </c>
      <c r="G5" s="210"/>
    </row>
    <row r="6" spans="1:7" ht="48" customHeight="1" thickBot="1" x14ac:dyDescent="0.25">
      <c r="A6" s="203"/>
      <c r="B6" s="206"/>
      <c r="C6" s="203"/>
      <c r="D6" s="211"/>
      <c r="E6" s="215"/>
      <c r="F6" s="217"/>
      <c r="G6" s="211"/>
    </row>
    <row r="7" spans="1:7" x14ac:dyDescent="0.2">
      <c r="A7" s="218" t="s">
        <v>6</v>
      </c>
      <c r="B7" s="220" t="s">
        <v>17</v>
      </c>
      <c r="C7" s="34">
        <v>2013</v>
      </c>
      <c r="D7" s="35">
        <v>18</v>
      </c>
      <c r="E7" s="36">
        <v>0</v>
      </c>
      <c r="F7" s="37">
        <v>0</v>
      </c>
      <c r="G7" s="35">
        <v>0</v>
      </c>
    </row>
    <row r="8" spans="1:7" x14ac:dyDescent="0.2">
      <c r="A8" s="218"/>
      <c r="B8" s="220"/>
      <c r="C8" s="34">
        <v>2014</v>
      </c>
      <c r="D8" s="35">
        <v>9</v>
      </c>
      <c r="E8" s="36">
        <v>0</v>
      </c>
      <c r="F8" s="37">
        <v>0</v>
      </c>
      <c r="G8" s="35">
        <v>0</v>
      </c>
    </row>
    <row r="9" spans="1:7" x14ac:dyDescent="0.2">
      <c r="A9" s="218"/>
      <c r="B9" s="220"/>
      <c r="C9" s="34">
        <v>2015</v>
      </c>
      <c r="D9" s="35">
        <v>8</v>
      </c>
      <c r="E9" s="58">
        <v>0</v>
      </c>
      <c r="F9" s="37">
        <v>0</v>
      </c>
      <c r="G9" s="35">
        <v>0</v>
      </c>
    </row>
    <row r="10" spans="1:7" x14ac:dyDescent="0.2">
      <c r="A10" s="218"/>
      <c r="B10" s="220"/>
      <c r="C10" s="34">
        <v>2016</v>
      </c>
      <c r="D10" s="35">
        <v>16</v>
      </c>
      <c r="E10" s="58">
        <v>0</v>
      </c>
      <c r="F10" s="37">
        <v>0</v>
      </c>
      <c r="G10" s="35">
        <v>0</v>
      </c>
    </row>
    <row r="11" spans="1:7" x14ac:dyDescent="0.2">
      <c r="A11" s="218"/>
      <c r="B11" s="220"/>
      <c r="C11" s="34">
        <v>2017</v>
      </c>
      <c r="D11" s="120">
        <v>12</v>
      </c>
      <c r="E11" s="121">
        <v>0</v>
      </c>
      <c r="F11" s="122">
        <v>0</v>
      </c>
      <c r="G11" s="120">
        <v>0</v>
      </c>
    </row>
    <row r="12" spans="1:7" ht="13.5" thickBot="1" x14ac:dyDescent="0.25">
      <c r="A12" s="218"/>
      <c r="B12" s="221"/>
      <c r="C12" s="38">
        <v>2018</v>
      </c>
      <c r="D12" s="64">
        <v>2</v>
      </c>
      <c r="E12" s="65">
        <v>0</v>
      </c>
      <c r="F12" s="66">
        <v>0</v>
      </c>
      <c r="G12" s="64">
        <v>0</v>
      </c>
    </row>
    <row r="13" spans="1:7" x14ac:dyDescent="0.2">
      <c r="A13" s="218"/>
      <c r="B13" s="220" t="s">
        <v>18</v>
      </c>
      <c r="C13" s="34">
        <v>2013</v>
      </c>
      <c r="D13" s="35">
        <v>185</v>
      </c>
      <c r="E13" s="36">
        <v>1</v>
      </c>
      <c r="F13" s="37">
        <v>2</v>
      </c>
      <c r="G13" s="35">
        <v>0</v>
      </c>
    </row>
    <row r="14" spans="1:7" x14ac:dyDescent="0.2">
      <c r="A14" s="218"/>
      <c r="B14" s="220"/>
      <c r="C14" s="34">
        <v>2014</v>
      </c>
      <c r="D14" s="35">
        <v>164</v>
      </c>
      <c r="E14" s="36">
        <v>0</v>
      </c>
      <c r="F14" s="37">
        <v>2</v>
      </c>
      <c r="G14" s="35">
        <v>0</v>
      </c>
    </row>
    <row r="15" spans="1:7" x14ac:dyDescent="0.2">
      <c r="A15" s="218"/>
      <c r="B15" s="220"/>
      <c r="C15" s="34">
        <v>2015</v>
      </c>
      <c r="D15" s="35">
        <v>141</v>
      </c>
      <c r="E15" s="58">
        <v>0</v>
      </c>
      <c r="F15" s="37">
        <v>2</v>
      </c>
      <c r="G15" s="35">
        <v>1</v>
      </c>
    </row>
    <row r="16" spans="1:7" x14ac:dyDescent="0.2">
      <c r="A16" s="218"/>
      <c r="B16" s="220"/>
      <c r="C16" s="34">
        <v>2016</v>
      </c>
      <c r="D16" s="35">
        <v>129</v>
      </c>
      <c r="E16" s="58">
        <v>0</v>
      </c>
      <c r="F16" s="37">
        <v>0</v>
      </c>
      <c r="G16" s="35">
        <v>1</v>
      </c>
    </row>
    <row r="17" spans="1:12" x14ac:dyDescent="0.2">
      <c r="A17" s="218"/>
      <c r="B17" s="220"/>
      <c r="C17" s="34">
        <v>2017</v>
      </c>
      <c r="D17" s="120">
        <v>131</v>
      </c>
      <c r="E17" s="121">
        <v>0</v>
      </c>
      <c r="F17" s="122">
        <v>0</v>
      </c>
      <c r="G17" s="120">
        <v>1</v>
      </c>
    </row>
    <row r="18" spans="1:12" ht="13.5" thickBot="1" x14ac:dyDescent="0.25">
      <c r="A18" s="219"/>
      <c r="B18" s="221"/>
      <c r="C18" s="38">
        <v>2018</v>
      </c>
      <c r="D18" s="64">
        <v>134</v>
      </c>
      <c r="E18" s="65">
        <v>1</v>
      </c>
      <c r="F18" s="66">
        <v>1</v>
      </c>
      <c r="G18" s="64">
        <v>1</v>
      </c>
    </row>
    <row r="19" spans="1:12" x14ac:dyDescent="0.2">
      <c r="A19" s="218" t="s">
        <v>7</v>
      </c>
      <c r="B19" s="220" t="s">
        <v>17</v>
      </c>
      <c r="C19" s="34">
        <v>2013</v>
      </c>
      <c r="D19" s="35">
        <v>2</v>
      </c>
      <c r="E19" s="36">
        <v>0</v>
      </c>
      <c r="F19" s="37">
        <v>0</v>
      </c>
      <c r="G19" s="35">
        <v>0</v>
      </c>
    </row>
    <row r="20" spans="1:12" x14ac:dyDescent="0.2">
      <c r="A20" s="218"/>
      <c r="B20" s="220"/>
      <c r="C20" s="34">
        <v>2014</v>
      </c>
      <c r="D20" s="35">
        <v>2</v>
      </c>
      <c r="E20" s="36">
        <v>0</v>
      </c>
      <c r="F20" s="37">
        <v>0</v>
      </c>
      <c r="G20" s="35">
        <v>0</v>
      </c>
    </row>
    <row r="21" spans="1:12" x14ac:dyDescent="0.2">
      <c r="A21" s="218"/>
      <c r="B21" s="220"/>
      <c r="C21" s="34">
        <v>2015</v>
      </c>
      <c r="D21" s="35">
        <v>0</v>
      </c>
      <c r="E21" s="58">
        <v>0</v>
      </c>
      <c r="F21" s="37">
        <v>0</v>
      </c>
      <c r="G21" s="35">
        <v>0</v>
      </c>
    </row>
    <row r="22" spans="1:12" x14ac:dyDescent="0.2">
      <c r="A22" s="218"/>
      <c r="B22" s="220"/>
      <c r="C22" s="34">
        <v>2016</v>
      </c>
      <c r="D22" s="35">
        <v>0</v>
      </c>
      <c r="E22" s="58">
        <v>0</v>
      </c>
      <c r="F22" s="37">
        <v>0</v>
      </c>
      <c r="G22" s="35">
        <v>0</v>
      </c>
    </row>
    <row r="23" spans="1:12" x14ac:dyDescent="0.2">
      <c r="A23" s="218"/>
      <c r="B23" s="220"/>
      <c r="C23" s="34">
        <v>2017</v>
      </c>
      <c r="D23" s="120">
        <v>0</v>
      </c>
      <c r="E23" s="121">
        <v>0</v>
      </c>
      <c r="F23" s="122">
        <v>0</v>
      </c>
      <c r="G23" s="120">
        <v>0</v>
      </c>
    </row>
    <row r="24" spans="1:12" ht="13.5" thickBot="1" x14ac:dyDescent="0.25">
      <c r="A24" s="218"/>
      <c r="B24" s="221"/>
      <c r="C24" s="38">
        <v>2018</v>
      </c>
      <c r="D24" s="64">
        <v>1</v>
      </c>
      <c r="E24" s="65">
        <v>0</v>
      </c>
      <c r="F24" s="66">
        <v>0</v>
      </c>
      <c r="G24" s="64">
        <v>0</v>
      </c>
    </row>
    <row r="25" spans="1:12" x14ac:dyDescent="0.2">
      <c r="A25" s="218"/>
      <c r="B25" s="220" t="s">
        <v>18</v>
      </c>
      <c r="C25" s="34">
        <v>2013</v>
      </c>
      <c r="D25" s="35">
        <v>7</v>
      </c>
      <c r="E25" s="36">
        <v>0</v>
      </c>
      <c r="F25" s="37">
        <v>0</v>
      </c>
      <c r="G25" s="35">
        <v>0</v>
      </c>
      <c r="L25" s="160"/>
    </row>
    <row r="26" spans="1:12" x14ac:dyDescent="0.2">
      <c r="A26" s="218"/>
      <c r="B26" s="220"/>
      <c r="C26" s="34">
        <v>2014</v>
      </c>
      <c r="D26" s="35">
        <v>8</v>
      </c>
      <c r="E26" s="36">
        <v>0</v>
      </c>
      <c r="F26" s="37">
        <v>0</v>
      </c>
      <c r="G26" s="35">
        <v>0</v>
      </c>
    </row>
    <row r="27" spans="1:12" x14ac:dyDescent="0.2">
      <c r="A27" s="218"/>
      <c r="B27" s="220"/>
      <c r="C27" s="34">
        <v>2015</v>
      </c>
      <c r="D27" s="35">
        <v>9</v>
      </c>
      <c r="E27" s="58">
        <v>0</v>
      </c>
      <c r="F27" s="37">
        <v>0</v>
      </c>
      <c r="G27" s="35">
        <v>0</v>
      </c>
    </row>
    <row r="28" spans="1:12" x14ac:dyDescent="0.2">
      <c r="A28" s="218"/>
      <c r="B28" s="220"/>
      <c r="C28" s="34">
        <v>2016</v>
      </c>
      <c r="D28" s="35">
        <v>3</v>
      </c>
      <c r="E28" s="58">
        <v>0</v>
      </c>
      <c r="F28" s="37">
        <v>0</v>
      </c>
      <c r="G28" s="35">
        <v>0</v>
      </c>
    </row>
    <row r="29" spans="1:12" x14ac:dyDescent="0.2">
      <c r="A29" s="218"/>
      <c r="B29" s="220"/>
      <c r="C29" s="34">
        <v>2017</v>
      </c>
      <c r="D29" s="120">
        <v>7</v>
      </c>
      <c r="E29" s="121">
        <v>0</v>
      </c>
      <c r="F29" s="122">
        <v>0</v>
      </c>
      <c r="G29" s="120">
        <v>0</v>
      </c>
    </row>
    <row r="30" spans="1:12" ht="13.5" thickBot="1" x14ac:dyDescent="0.25">
      <c r="A30" s="219"/>
      <c r="B30" s="221"/>
      <c r="C30" s="38">
        <v>2018</v>
      </c>
      <c r="D30" s="64">
        <v>11</v>
      </c>
      <c r="E30" s="65">
        <v>0</v>
      </c>
      <c r="F30" s="66">
        <v>0</v>
      </c>
      <c r="G30" s="64">
        <v>0</v>
      </c>
    </row>
    <row r="31" spans="1:12" x14ac:dyDescent="0.2">
      <c r="A31" s="218" t="s">
        <v>8</v>
      </c>
      <c r="B31" s="220" t="s">
        <v>17</v>
      </c>
      <c r="C31" s="34">
        <v>2013</v>
      </c>
      <c r="D31" s="35">
        <v>19</v>
      </c>
      <c r="E31" s="36">
        <v>0</v>
      </c>
      <c r="F31" s="37">
        <v>0</v>
      </c>
      <c r="G31" s="35">
        <v>0</v>
      </c>
    </row>
    <row r="32" spans="1:12" x14ac:dyDescent="0.2">
      <c r="A32" s="218"/>
      <c r="B32" s="220"/>
      <c r="C32" s="34">
        <v>2014</v>
      </c>
      <c r="D32" s="35">
        <v>6</v>
      </c>
      <c r="E32" s="58">
        <v>0</v>
      </c>
      <c r="F32" s="37">
        <v>0</v>
      </c>
      <c r="G32" s="35">
        <v>0</v>
      </c>
    </row>
    <row r="33" spans="1:7" x14ac:dyDescent="0.2">
      <c r="A33" s="218"/>
      <c r="B33" s="220"/>
      <c r="C33" s="34">
        <v>2015</v>
      </c>
      <c r="D33" s="35">
        <v>16</v>
      </c>
      <c r="E33" s="58">
        <v>0</v>
      </c>
      <c r="F33" s="37">
        <v>0</v>
      </c>
      <c r="G33" s="35">
        <v>0</v>
      </c>
    </row>
    <row r="34" spans="1:7" x14ac:dyDescent="0.2">
      <c r="A34" s="218"/>
      <c r="B34" s="220"/>
      <c r="C34" s="34">
        <v>2016</v>
      </c>
      <c r="D34" s="35">
        <v>17</v>
      </c>
      <c r="E34" s="58">
        <v>0</v>
      </c>
      <c r="F34" s="37">
        <v>0</v>
      </c>
      <c r="G34" s="35">
        <v>0</v>
      </c>
    </row>
    <row r="35" spans="1:7" x14ac:dyDescent="0.2">
      <c r="A35" s="218"/>
      <c r="B35" s="220"/>
      <c r="C35" s="34">
        <v>2017</v>
      </c>
      <c r="D35" s="120">
        <v>7</v>
      </c>
      <c r="E35" s="121">
        <v>0</v>
      </c>
      <c r="F35" s="122">
        <v>0</v>
      </c>
      <c r="G35" s="120">
        <v>0</v>
      </c>
    </row>
    <row r="36" spans="1:7" ht="13.5" thickBot="1" x14ac:dyDescent="0.25">
      <c r="A36" s="218"/>
      <c r="B36" s="221"/>
      <c r="C36" s="38">
        <v>2018</v>
      </c>
      <c r="D36" s="64">
        <v>12</v>
      </c>
      <c r="E36" s="65">
        <v>0</v>
      </c>
      <c r="F36" s="66">
        <v>0</v>
      </c>
      <c r="G36" s="64">
        <v>0</v>
      </c>
    </row>
    <row r="37" spans="1:7" x14ac:dyDescent="0.2">
      <c r="A37" s="218"/>
      <c r="B37" s="220" t="s">
        <v>18</v>
      </c>
      <c r="C37" s="34">
        <v>2013</v>
      </c>
      <c r="D37" s="35">
        <v>1</v>
      </c>
      <c r="E37" s="36">
        <v>0</v>
      </c>
      <c r="F37" s="37">
        <v>0</v>
      </c>
      <c r="G37" s="35">
        <v>0</v>
      </c>
    </row>
    <row r="38" spans="1:7" x14ac:dyDescent="0.2">
      <c r="A38" s="218"/>
      <c r="B38" s="220"/>
      <c r="C38" s="34">
        <v>2014</v>
      </c>
      <c r="D38" s="35">
        <v>2</v>
      </c>
      <c r="E38" s="36">
        <v>0</v>
      </c>
      <c r="F38" s="37">
        <v>0</v>
      </c>
      <c r="G38" s="35">
        <v>1</v>
      </c>
    </row>
    <row r="39" spans="1:7" x14ac:dyDescent="0.2">
      <c r="A39" s="218"/>
      <c r="B39" s="220"/>
      <c r="C39" s="34">
        <v>2015</v>
      </c>
      <c r="D39" s="35">
        <v>6</v>
      </c>
      <c r="E39" s="58">
        <v>0</v>
      </c>
      <c r="F39" s="37">
        <v>0</v>
      </c>
      <c r="G39" s="35">
        <v>0</v>
      </c>
    </row>
    <row r="40" spans="1:7" x14ac:dyDescent="0.2">
      <c r="A40" s="218"/>
      <c r="B40" s="220"/>
      <c r="C40" s="34">
        <v>2016</v>
      </c>
      <c r="D40" s="35">
        <v>10</v>
      </c>
      <c r="E40" s="58">
        <v>0</v>
      </c>
      <c r="F40" s="37">
        <v>0</v>
      </c>
      <c r="G40" s="35">
        <v>0</v>
      </c>
    </row>
    <row r="41" spans="1:7" x14ac:dyDescent="0.2">
      <c r="A41" s="218"/>
      <c r="B41" s="220"/>
      <c r="C41" s="34">
        <v>2017</v>
      </c>
      <c r="D41" s="120">
        <v>6</v>
      </c>
      <c r="E41" s="121">
        <v>0</v>
      </c>
      <c r="F41" s="122">
        <v>0</v>
      </c>
      <c r="G41" s="120">
        <v>0</v>
      </c>
    </row>
    <row r="42" spans="1:7" ht="13.5" thickBot="1" x14ac:dyDescent="0.25">
      <c r="A42" s="219"/>
      <c r="B42" s="221"/>
      <c r="C42" s="38">
        <v>2018</v>
      </c>
      <c r="D42" s="64">
        <v>6</v>
      </c>
      <c r="E42" s="65">
        <v>0</v>
      </c>
      <c r="F42" s="66">
        <v>0</v>
      </c>
      <c r="G42" s="64">
        <v>0</v>
      </c>
    </row>
    <row r="43" spans="1:7" x14ac:dyDescent="0.2">
      <c r="A43" s="222" t="s">
        <v>97</v>
      </c>
      <c r="B43" s="220" t="s">
        <v>17</v>
      </c>
      <c r="C43" s="34">
        <v>2013</v>
      </c>
      <c r="D43" s="35">
        <v>3</v>
      </c>
      <c r="E43" s="36">
        <v>0</v>
      </c>
      <c r="F43" s="37">
        <v>0</v>
      </c>
      <c r="G43" s="35">
        <v>0</v>
      </c>
    </row>
    <row r="44" spans="1:7" x14ac:dyDescent="0.2">
      <c r="A44" s="222"/>
      <c r="B44" s="220"/>
      <c r="C44" s="34">
        <v>2014</v>
      </c>
      <c r="D44" s="35">
        <v>8</v>
      </c>
      <c r="E44" s="36">
        <v>0</v>
      </c>
      <c r="F44" s="37">
        <v>1</v>
      </c>
      <c r="G44" s="35">
        <v>5</v>
      </c>
    </row>
    <row r="45" spans="1:7" x14ac:dyDescent="0.2">
      <c r="A45" s="222"/>
      <c r="B45" s="220"/>
      <c r="C45" s="34">
        <v>2015</v>
      </c>
      <c r="D45" s="35">
        <v>11</v>
      </c>
      <c r="E45" s="58">
        <v>0</v>
      </c>
      <c r="F45" s="37">
        <v>0</v>
      </c>
      <c r="G45" s="35">
        <v>0</v>
      </c>
    </row>
    <row r="46" spans="1:7" x14ac:dyDescent="0.2">
      <c r="A46" s="222"/>
      <c r="B46" s="220"/>
      <c r="C46" s="34">
        <v>2016</v>
      </c>
      <c r="D46" s="35">
        <v>6</v>
      </c>
      <c r="E46" s="58">
        <v>0</v>
      </c>
      <c r="F46" s="37">
        <v>0</v>
      </c>
      <c r="G46" s="35">
        <v>0</v>
      </c>
    </row>
    <row r="47" spans="1:7" x14ac:dyDescent="0.2">
      <c r="A47" s="222"/>
      <c r="B47" s="220"/>
      <c r="C47" s="34">
        <v>2017</v>
      </c>
      <c r="D47" s="120">
        <v>16</v>
      </c>
      <c r="E47" s="121">
        <v>0</v>
      </c>
      <c r="F47" s="122">
        <v>0</v>
      </c>
      <c r="G47" s="120">
        <v>1</v>
      </c>
    </row>
    <row r="48" spans="1:7" ht="13.5" thickBot="1" x14ac:dyDescent="0.25">
      <c r="A48" s="222"/>
      <c r="B48" s="221"/>
      <c r="C48" s="38">
        <v>2018</v>
      </c>
      <c r="D48" s="64">
        <v>10</v>
      </c>
      <c r="E48" s="65">
        <v>0</v>
      </c>
      <c r="F48" s="66">
        <v>0</v>
      </c>
      <c r="G48" s="64">
        <v>0</v>
      </c>
    </row>
    <row r="49" spans="1:7" x14ac:dyDescent="0.2">
      <c r="A49" s="222"/>
      <c r="B49" s="220" t="s">
        <v>18</v>
      </c>
      <c r="C49" s="34">
        <v>2013</v>
      </c>
      <c r="D49" s="35">
        <v>2</v>
      </c>
      <c r="E49" s="36">
        <v>0</v>
      </c>
      <c r="F49" s="37">
        <v>0</v>
      </c>
      <c r="G49" s="35">
        <v>0</v>
      </c>
    </row>
    <row r="50" spans="1:7" x14ac:dyDescent="0.2">
      <c r="A50" s="222"/>
      <c r="B50" s="220"/>
      <c r="C50" s="34">
        <v>2014</v>
      </c>
      <c r="D50" s="35">
        <v>4</v>
      </c>
      <c r="E50" s="36">
        <v>0</v>
      </c>
      <c r="F50" s="37">
        <v>0</v>
      </c>
      <c r="G50" s="35">
        <v>0</v>
      </c>
    </row>
    <row r="51" spans="1:7" x14ac:dyDescent="0.2">
      <c r="A51" s="222"/>
      <c r="B51" s="220"/>
      <c r="C51" s="34">
        <v>2015</v>
      </c>
      <c r="D51" s="35">
        <v>16</v>
      </c>
      <c r="E51" s="58">
        <v>0</v>
      </c>
      <c r="F51" s="37">
        <v>1</v>
      </c>
      <c r="G51" s="35">
        <v>0</v>
      </c>
    </row>
    <row r="52" spans="1:7" x14ac:dyDescent="0.2">
      <c r="A52" s="222"/>
      <c r="B52" s="220"/>
      <c r="C52" s="34">
        <v>2016</v>
      </c>
      <c r="D52" s="35">
        <v>39</v>
      </c>
      <c r="E52" s="58">
        <v>0</v>
      </c>
      <c r="F52" s="37">
        <v>2</v>
      </c>
      <c r="G52" s="35">
        <v>0</v>
      </c>
    </row>
    <row r="53" spans="1:7" x14ac:dyDescent="0.2">
      <c r="A53" s="222"/>
      <c r="B53" s="220"/>
      <c r="C53" s="34">
        <v>2017</v>
      </c>
      <c r="D53" s="120">
        <v>3</v>
      </c>
      <c r="E53" s="121">
        <v>0</v>
      </c>
      <c r="F53" s="122">
        <v>0</v>
      </c>
      <c r="G53" s="120">
        <v>0</v>
      </c>
    </row>
    <row r="54" spans="1:7" ht="13.5" thickBot="1" x14ac:dyDescent="0.25">
      <c r="A54" s="223"/>
      <c r="B54" s="221"/>
      <c r="C54" s="38">
        <v>2018</v>
      </c>
      <c r="D54" s="64">
        <v>7</v>
      </c>
      <c r="E54" s="65">
        <v>1</v>
      </c>
      <c r="F54" s="66">
        <v>0</v>
      </c>
      <c r="G54" s="64">
        <v>0</v>
      </c>
    </row>
    <row r="55" spans="1:7" x14ac:dyDescent="0.2">
      <c r="A55" s="224" t="s">
        <v>67</v>
      </c>
      <c r="B55" s="226" t="s">
        <v>17</v>
      </c>
      <c r="C55" s="133">
        <v>2013</v>
      </c>
      <c r="D55" s="134">
        <v>41</v>
      </c>
      <c r="E55" s="135">
        <v>1</v>
      </c>
      <c r="F55" s="136">
        <v>1</v>
      </c>
      <c r="G55" s="134">
        <v>0</v>
      </c>
    </row>
    <row r="56" spans="1:7" x14ac:dyDescent="0.2">
      <c r="A56" s="224"/>
      <c r="B56" s="226"/>
      <c r="C56" s="34">
        <v>2014</v>
      </c>
      <c r="D56" s="35">
        <f>D44+D31+D20+D8</f>
        <v>38</v>
      </c>
      <c r="E56" s="36">
        <f>E44+E31+E20+E8</f>
        <v>0</v>
      </c>
      <c r="F56" s="37">
        <f>F44+F31+F20+F8</f>
        <v>1</v>
      </c>
      <c r="G56" s="35">
        <f>G44+G31+G20+G8</f>
        <v>5</v>
      </c>
    </row>
    <row r="57" spans="1:7" x14ac:dyDescent="0.2">
      <c r="A57" s="224"/>
      <c r="B57" s="226"/>
      <c r="C57" s="34">
        <v>2015</v>
      </c>
      <c r="D57" s="35">
        <v>35</v>
      </c>
      <c r="E57" s="58">
        <v>0</v>
      </c>
      <c r="F57" s="37">
        <v>0</v>
      </c>
      <c r="G57" s="35">
        <v>0</v>
      </c>
    </row>
    <row r="58" spans="1:7" x14ac:dyDescent="0.2">
      <c r="A58" s="224"/>
      <c r="B58" s="226"/>
      <c r="C58" s="34">
        <v>2016</v>
      </c>
      <c r="D58" s="35">
        <v>39</v>
      </c>
      <c r="E58" s="58">
        <v>0</v>
      </c>
      <c r="F58" s="37">
        <v>0</v>
      </c>
      <c r="G58" s="35">
        <v>0</v>
      </c>
    </row>
    <row r="59" spans="1:7" x14ac:dyDescent="0.2">
      <c r="A59" s="224"/>
      <c r="B59" s="226"/>
      <c r="C59" s="34">
        <v>2017</v>
      </c>
      <c r="D59" s="120">
        <f t="shared" ref="D59:G62" si="0">D47+D35+D23+D11</f>
        <v>35</v>
      </c>
      <c r="E59" s="121">
        <f t="shared" si="0"/>
        <v>0</v>
      </c>
      <c r="F59" s="122">
        <f t="shared" si="0"/>
        <v>0</v>
      </c>
      <c r="G59" s="120">
        <f t="shared" si="0"/>
        <v>1</v>
      </c>
    </row>
    <row r="60" spans="1:7" ht="13.5" thickBot="1" x14ac:dyDescent="0.25">
      <c r="A60" s="224"/>
      <c r="B60" s="203"/>
      <c r="C60" s="137">
        <v>2018</v>
      </c>
      <c r="D60" s="138">
        <f t="shared" si="0"/>
        <v>25</v>
      </c>
      <c r="E60" s="139">
        <f t="shared" si="0"/>
        <v>0</v>
      </c>
      <c r="F60" s="140">
        <f t="shared" si="0"/>
        <v>0</v>
      </c>
      <c r="G60" s="138">
        <f t="shared" si="0"/>
        <v>0</v>
      </c>
    </row>
    <row r="61" spans="1:7" x14ac:dyDescent="0.2">
      <c r="A61" s="224"/>
      <c r="B61" s="226" t="s">
        <v>18</v>
      </c>
      <c r="C61" s="129">
        <v>2013</v>
      </c>
      <c r="D61" s="130">
        <f t="shared" si="0"/>
        <v>195</v>
      </c>
      <c r="E61" s="131">
        <f t="shared" si="0"/>
        <v>1</v>
      </c>
      <c r="F61" s="132">
        <f t="shared" si="0"/>
        <v>2</v>
      </c>
      <c r="G61" s="130">
        <f t="shared" si="0"/>
        <v>0</v>
      </c>
    </row>
    <row r="62" spans="1:7" x14ac:dyDescent="0.2">
      <c r="A62" s="224"/>
      <c r="B62" s="226"/>
      <c r="C62" s="34">
        <v>2014</v>
      </c>
      <c r="D62" s="35">
        <f t="shared" si="0"/>
        <v>178</v>
      </c>
      <c r="E62" s="36">
        <f t="shared" si="0"/>
        <v>0</v>
      </c>
      <c r="F62" s="37">
        <f t="shared" si="0"/>
        <v>2</v>
      </c>
      <c r="G62" s="35">
        <f t="shared" si="0"/>
        <v>1</v>
      </c>
    </row>
    <row r="63" spans="1:7" x14ac:dyDescent="0.2">
      <c r="A63" s="224"/>
      <c r="B63" s="226"/>
      <c r="C63" s="34">
        <v>2015</v>
      </c>
      <c r="D63" s="35">
        <v>172</v>
      </c>
      <c r="E63" s="58">
        <v>0</v>
      </c>
      <c r="F63" s="37">
        <v>3</v>
      </c>
      <c r="G63" s="35">
        <v>1</v>
      </c>
    </row>
    <row r="64" spans="1:7" x14ac:dyDescent="0.2">
      <c r="A64" s="224"/>
      <c r="B64" s="226"/>
      <c r="C64" s="34">
        <v>2016</v>
      </c>
      <c r="D64" s="35">
        <v>181</v>
      </c>
      <c r="E64" s="58">
        <v>0</v>
      </c>
      <c r="F64" s="37">
        <v>0</v>
      </c>
      <c r="G64" s="35">
        <v>1</v>
      </c>
    </row>
    <row r="65" spans="1:7" x14ac:dyDescent="0.2">
      <c r="A65" s="224"/>
      <c r="B65" s="226"/>
      <c r="C65" s="34">
        <v>2017</v>
      </c>
      <c r="D65" s="120">
        <f t="shared" ref="D65:G66" si="1">D53+D41+D29+D17</f>
        <v>147</v>
      </c>
      <c r="E65" s="121">
        <f t="shared" si="1"/>
        <v>0</v>
      </c>
      <c r="F65" s="122">
        <f t="shared" si="1"/>
        <v>0</v>
      </c>
      <c r="G65" s="120">
        <f t="shared" si="1"/>
        <v>1</v>
      </c>
    </row>
    <row r="66" spans="1:7" ht="13.5" thickBot="1" x14ac:dyDescent="0.25">
      <c r="A66" s="225"/>
      <c r="B66" s="203"/>
      <c r="C66" s="38">
        <v>2018</v>
      </c>
      <c r="D66" s="64">
        <f t="shared" si="1"/>
        <v>158</v>
      </c>
      <c r="E66" s="65">
        <f t="shared" si="1"/>
        <v>2</v>
      </c>
      <c r="F66" s="66">
        <f t="shared" si="1"/>
        <v>1</v>
      </c>
      <c r="G66" s="64">
        <f t="shared" si="1"/>
        <v>1</v>
      </c>
    </row>
    <row r="67" spans="1:7" x14ac:dyDescent="0.2">
      <c r="A67" s="227" t="s">
        <v>13</v>
      </c>
      <c r="B67" s="205"/>
      <c r="C67" s="94">
        <v>2013</v>
      </c>
      <c r="D67" s="95">
        <f t="shared" ref="D67:G68" si="2">D55+D61</f>
        <v>236</v>
      </c>
      <c r="E67" s="96">
        <f t="shared" si="2"/>
        <v>2</v>
      </c>
      <c r="F67" s="97">
        <f t="shared" si="2"/>
        <v>3</v>
      </c>
      <c r="G67" s="95">
        <f t="shared" si="2"/>
        <v>0</v>
      </c>
    </row>
    <row r="68" spans="1:7" x14ac:dyDescent="0.2">
      <c r="A68" s="227"/>
      <c r="B68" s="205"/>
      <c r="C68" s="94">
        <v>2014</v>
      </c>
      <c r="D68" s="95">
        <f t="shared" si="2"/>
        <v>216</v>
      </c>
      <c r="E68" s="96">
        <f t="shared" si="2"/>
        <v>0</v>
      </c>
      <c r="F68" s="97">
        <f t="shared" si="2"/>
        <v>3</v>
      </c>
      <c r="G68" s="95">
        <f t="shared" si="2"/>
        <v>6</v>
      </c>
    </row>
    <row r="69" spans="1:7" x14ac:dyDescent="0.2">
      <c r="A69" s="227"/>
      <c r="B69" s="205"/>
      <c r="C69" s="94">
        <v>2015</v>
      </c>
      <c r="D69" s="95">
        <v>207</v>
      </c>
      <c r="E69" s="98">
        <v>0</v>
      </c>
      <c r="F69" s="97">
        <v>3</v>
      </c>
      <c r="G69" s="95">
        <v>1</v>
      </c>
    </row>
    <row r="70" spans="1:7" x14ac:dyDescent="0.2">
      <c r="A70" s="227"/>
      <c r="B70" s="205"/>
      <c r="C70" s="94">
        <v>2016</v>
      </c>
      <c r="D70" s="95">
        <v>220</v>
      </c>
      <c r="E70" s="98">
        <v>0</v>
      </c>
      <c r="F70" s="97">
        <v>4</v>
      </c>
      <c r="G70" s="95">
        <v>1</v>
      </c>
    </row>
    <row r="71" spans="1:7" x14ac:dyDescent="0.2">
      <c r="A71" s="227"/>
      <c r="B71" s="205"/>
      <c r="C71" s="94">
        <v>2017</v>
      </c>
      <c r="D71" s="123">
        <f t="shared" ref="D71:G72" si="3">D59+D65</f>
        <v>182</v>
      </c>
      <c r="E71" s="124">
        <f t="shared" si="3"/>
        <v>0</v>
      </c>
      <c r="F71" s="125">
        <f t="shared" si="3"/>
        <v>0</v>
      </c>
      <c r="G71" s="123">
        <f t="shared" si="3"/>
        <v>2</v>
      </c>
    </row>
    <row r="72" spans="1:7" ht="13.5" thickBot="1" x14ac:dyDescent="0.25">
      <c r="A72" s="228"/>
      <c r="B72" s="229"/>
      <c r="C72" s="99">
        <v>2018</v>
      </c>
      <c r="D72" s="100">
        <f t="shared" si="3"/>
        <v>183</v>
      </c>
      <c r="E72" s="101">
        <f t="shared" si="3"/>
        <v>2</v>
      </c>
      <c r="F72" s="102">
        <f t="shared" si="3"/>
        <v>1</v>
      </c>
      <c r="G72" s="100">
        <f t="shared" si="3"/>
        <v>1</v>
      </c>
    </row>
    <row r="73" spans="1:7" ht="15.75" customHeight="1" x14ac:dyDescent="0.2">
      <c r="A73" s="230" t="s">
        <v>90</v>
      </c>
      <c r="B73" s="230"/>
      <c r="C73" s="230"/>
      <c r="D73" s="230"/>
      <c r="E73" s="230"/>
      <c r="F73" s="39"/>
      <c r="G73" s="40"/>
    </row>
    <row r="75" spans="1:7" x14ac:dyDescent="0.2">
      <c r="C75" s="41"/>
      <c r="D75" s="41"/>
      <c r="E75" s="41"/>
      <c r="F75" s="41"/>
    </row>
  </sheetData>
  <sheetProtection selectLockedCells="1"/>
  <mergeCells count="27">
    <mergeCell ref="A55:A66"/>
    <mergeCell ref="B55:B60"/>
    <mergeCell ref="B61:B66"/>
    <mergeCell ref="A67:B72"/>
    <mergeCell ref="A73:E73"/>
    <mergeCell ref="A31:A42"/>
    <mergeCell ref="B31:B36"/>
    <mergeCell ref="B37:B42"/>
    <mergeCell ref="A43:A54"/>
    <mergeCell ref="B43:B48"/>
    <mergeCell ref="B49:B54"/>
    <mergeCell ref="A7:A18"/>
    <mergeCell ref="B7:B12"/>
    <mergeCell ref="B13:B18"/>
    <mergeCell ref="A19:A30"/>
    <mergeCell ref="B19:B24"/>
    <mergeCell ref="B25:B30"/>
    <mergeCell ref="A2:G2"/>
    <mergeCell ref="A3:A6"/>
    <mergeCell ref="B3:B6"/>
    <mergeCell ref="C3:C6"/>
    <mergeCell ref="D3:F3"/>
    <mergeCell ref="G3:G6"/>
    <mergeCell ref="D4:D6"/>
    <mergeCell ref="E4:F4"/>
    <mergeCell ref="E5:E6"/>
    <mergeCell ref="F5:F6"/>
  </mergeCells>
  <printOptions horizontalCentered="1" verticalCentered="1"/>
  <pageMargins left="1" right="1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view="pageBreakPreview" zoomScaleNormal="100" zoomScaleSheetLayoutView="100" workbookViewId="0">
      <selection activeCell="A6" sqref="A6:A16"/>
    </sheetView>
  </sheetViews>
  <sheetFormatPr defaultColWidth="8.85546875" defaultRowHeight="24.95" customHeight="1" x14ac:dyDescent="0.2"/>
  <cols>
    <col min="1" max="1" width="4.28515625" style="19" customWidth="1"/>
    <col min="2" max="2" width="34.28515625" style="19" customWidth="1"/>
    <col min="3" max="3" width="5.140625" style="19" customWidth="1"/>
    <col min="4" max="5" width="5.140625" style="42" customWidth="1"/>
    <col min="6" max="6" width="5.140625" style="115" customWidth="1"/>
    <col min="7" max="8" width="5.140625" style="19" customWidth="1"/>
    <col min="9" max="10" width="5.140625" style="42" customWidth="1"/>
    <col min="11" max="11" width="5.140625" style="115" customWidth="1"/>
    <col min="12" max="13" width="5.140625" style="19" customWidth="1"/>
    <col min="14" max="15" width="5.140625" style="42" customWidth="1"/>
    <col min="16" max="16" width="5.140625" style="115" customWidth="1"/>
    <col min="17" max="17" width="5.28515625" style="19" customWidth="1"/>
    <col min="18" max="16384" width="8.85546875" style="19"/>
  </cols>
  <sheetData>
    <row r="1" spans="1:19" ht="24.95" customHeight="1" x14ac:dyDescent="0.2">
      <c r="B1" s="21"/>
      <c r="C1" s="21"/>
      <c r="D1" s="21"/>
      <c r="E1" s="21"/>
      <c r="F1" s="113"/>
      <c r="G1" s="21"/>
      <c r="H1" s="21"/>
      <c r="I1" s="21"/>
      <c r="J1" s="21"/>
      <c r="K1" s="113"/>
      <c r="L1" s="191" t="s">
        <v>98</v>
      </c>
      <c r="M1" s="191"/>
      <c r="N1" s="191"/>
      <c r="O1" s="191"/>
      <c r="P1" s="191"/>
      <c r="Q1" s="191"/>
    </row>
    <row r="2" spans="1:19" ht="24.95" customHeight="1" thickBo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9" ht="24.95" customHeight="1" thickBot="1" x14ac:dyDescent="0.25">
      <c r="A3" s="233" t="s">
        <v>20</v>
      </c>
      <c r="B3" s="234"/>
      <c r="C3" s="240" t="s">
        <v>103</v>
      </c>
      <c r="D3" s="240"/>
      <c r="E3" s="240"/>
      <c r="F3" s="240"/>
      <c r="G3" s="241"/>
      <c r="H3" s="239" t="s">
        <v>4</v>
      </c>
      <c r="I3" s="239"/>
      <c r="J3" s="239"/>
      <c r="K3" s="239"/>
      <c r="L3" s="239"/>
      <c r="M3" s="239"/>
      <c r="N3" s="239"/>
      <c r="O3" s="239"/>
      <c r="P3" s="239"/>
      <c r="Q3" s="232"/>
    </row>
    <row r="4" spans="1:19" ht="24.95" customHeight="1" thickBot="1" x14ac:dyDescent="0.25">
      <c r="A4" s="235"/>
      <c r="B4" s="236"/>
      <c r="C4" s="242"/>
      <c r="D4" s="242"/>
      <c r="E4" s="242"/>
      <c r="F4" s="242"/>
      <c r="G4" s="243"/>
      <c r="H4" s="240" t="s">
        <v>5</v>
      </c>
      <c r="I4" s="240"/>
      <c r="J4" s="240"/>
      <c r="K4" s="240"/>
      <c r="L4" s="241"/>
      <c r="M4" s="244" t="s">
        <v>104</v>
      </c>
      <c r="N4" s="244"/>
      <c r="O4" s="244"/>
      <c r="P4" s="244"/>
      <c r="Q4" s="234"/>
    </row>
    <row r="5" spans="1:19" ht="24.95" customHeight="1" thickBot="1" x14ac:dyDescent="0.25">
      <c r="A5" s="237"/>
      <c r="B5" s="238"/>
      <c r="C5" s="118">
        <v>2014</v>
      </c>
      <c r="D5" s="118">
        <v>2015</v>
      </c>
      <c r="E5" s="118">
        <v>2016</v>
      </c>
      <c r="F5" s="118">
        <v>2017</v>
      </c>
      <c r="G5" s="119">
        <v>2018</v>
      </c>
      <c r="H5" s="118">
        <v>2014</v>
      </c>
      <c r="I5" s="118">
        <v>2015</v>
      </c>
      <c r="J5" s="118">
        <v>2016</v>
      </c>
      <c r="K5" s="118">
        <v>2017</v>
      </c>
      <c r="L5" s="119">
        <v>2018</v>
      </c>
      <c r="M5" s="118">
        <v>2014</v>
      </c>
      <c r="N5" s="118">
        <v>2015</v>
      </c>
      <c r="O5" s="118">
        <v>2016</v>
      </c>
      <c r="P5" s="118">
        <v>2017</v>
      </c>
      <c r="Q5" s="119">
        <v>2018</v>
      </c>
    </row>
    <row r="6" spans="1:19" ht="24.95" customHeight="1" x14ac:dyDescent="0.2">
      <c r="A6" s="155" t="s">
        <v>21</v>
      </c>
      <c r="B6" s="151" t="s">
        <v>22</v>
      </c>
      <c r="C6" s="141">
        <v>5</v>
      </c>
      <c r="D6" s="141">
        <v>9</v>
      </c>
      <c r="E6" s="141">
        <v>13</v>
      </c>
      <c r="F6" s="141">
        <v>9</v>
      </c>
      <c r="G6" s="142">
        <v>15</v>
      </c>
      <c r="H6" s="141">
        <v>0</v>
      </c>
      <c r="I6" s="141">
        <v>0</v>
      </c>
      <c r="J6" s="141">
        <v>0</v>
      </c>
      <c r="K6" s="141">
        <v>0</v>
      </c>
      <c r="L6" s="142"/>
      <c r="M6" s="141">
        <v>1</v>
      </c>
      <c r="N6" s="141">
        <v>0</v>
      </c>
      <c r="O6" s="141">
        <v>1</v>
      </c>
      <c r="P6" s="141">
        <v>2</v>
      </c>
      <c r="Q6" s="142"/>
    </row>
    <row r="7" spans="1:19" ht="24.95" customHeight="1" x14ac:dyDescent="0.2">
      <c r="A7" s="156" t="s">
        <v>23</v>
      </c>
      <c r="B7" s="152" t="s">
        <v>71</v>
      </c>
      <c r="C7" s="141">
        <v>5</v>
      </c>
      <c r="D7" s="141">
        <v>6</v>
      </c>
      <c r="E7" s="141">
        <v>6</v>
      </c>
      <c r="F7" s="141">
        <v>5</v>
      </c>
      <c r="G7" s="142">
        <v>3</v>
      </c>
      <c r="H7" s="141">
        <v>0</v>
      </c>
      <c r="I7" s="141">
        <v>0</v>
      </c>
      <c r="J7" s="141">
        <v>0</v>
      </c>
      <c r="K7" s="141">
        <v>0</v>
      </c>
      <c r="L7" s="142"/>
      <c r="M7" s="141">
        <v>1</v>
      </c>
      <c r="N7" s="141">
        <v>1</v>
      </c>
      <c r="O7" s="141">
        <v>0</v>
      </c>
      <c r="P7" s="141">
        <v>1</v>
      </c>
      <c r="Q7" s="142"/>
    </row>
    <row r="8" spans="1:19" ht="24.95" customHeight="1" x14ac:dyDescent="0.2">
      <c r="A8" s="157" t="s">
        <v>24</v>
      </c>
      <c r="B8" s="152" t="s">
        <v>68</v>
      </c>
      <c r="C8" s="141">
        <v>5</v>
      </c>
      <c r="D8" s="141">
        <v>14</v>
      </c>
      <c r="E8" s="141">
        <v>16</v>
      </c>
      <c r="F8" s="141">
        <v>13</v>
      </c>
      <c r="G8" s="142">
        <v>4</v>
      </c>
      <c r="H8" s="141">
        <v>0</v>
      </c>
      <c r="I8" s="141">
        <v>1</v>
      </c>
      <c r="J8" s="141">
        <v>0</v>
      </c>
      <c r="K8" s="141">
        <v>2</v>
      </c>
      <c r="L8" s="142">
        <v>1</v>
      </c>
      <c r="M8" s="141">
        <v>0</v>
      </c>
      <c r="N8" s="141">
        <v>0</v>
      </c>
      <c r="O8" s="141">
        <v>0</v>
      </c>
      <c r="P8" s="141">
        <v>0</v>
      </c>
      <c r="Q8" s="142"/>
    </row>
    <row r="9" spans="1:19" ht="24.95" customHeight="1" x14ac:dyDescent="0.2">
      <c r="A9" s="157" t="s">
        <v>25</v>
      </c>
      <c r="B9" s="153" t="s">
        <v>69</v>
      </c>
      <c r="C9" s="141">
        <v>56</v>
      </c>
      <c r="D9" s="141">
        <v>42</v>
      </c>
      <c r="E9" s="141">
        <v>73</v>
      </c>
      <c r="F9" s="141">
        <v>61</v>
      </c>
      <c r="G9" s="142">
        <v>71</v>
      </c>
      <c r="H9" s="141">
        <v>0</v>
      </c>
      <c r="I9" s="141">
        <v>0</v>
      </c>
      <c r="J9" s="141">
        <v>0</v>
      </c>
      <c r="K9" s="141">
        <v>0</v>
      </c>
      <c r="L9" s="142"/>
      <c r="M9" s="141">
        <v>1</v>
      </c>
      <c r="N9" s="141">
        <v>0</v>
      </c>
      <c r="O9" s="141">
        <v>0</v>
      </c>
      <c r="P9" s="141">
        <v>0</v>
      </c>
      <c r="Q9" s="142">
        <v>1</v>
      </c>
    </row>
    <row r="10" spans="1:19" ht="24.95" customHeight="1" x14ac:dyDescent="0.2">
      <c r="A10" s="157" t="s">
        <v>26</v>
      </c>
      <c r="B10" s="152" t="s">
        <v>27</v>
      </c>
      <c r="C10" s="141">
        <v>130</v>
      </c>
      <c r="D10" s="141">
        <v>121</v>
      </c>
      <c r="E10" s="141">
        <v>113</v>
      </c>
      <c r="F10" s="141">
        <v>110</v>
      </c>
      <c r="G10" s="142">
        <v>108</v>
      </c>
      <c r="H10" s="141">
        <v>0</v>
      </c>
      <c r="I10" s="141">
        <v>0</v>
      </c>
      <c r="J10" s="141">
        <v>0</v>
      </c>
      <c r="K10" s="141">
        <v>0</v>
      </c>
      <c r="L10" s="142">
        <v>1</v>
      </c>
      <c r="M10" s="141">
        <v>0</v>
      </c>
      <c r="N10" s="141">
        <v>0</v>
      </c>
      <c r="O10" s="141">
        <v>1</v>
      </c>
      <c r="P10" s="141">
        <v>1</v>
      </c>
      <c r="Q10" s="142"/>
    </row>
    <row r="11" spans="1:19" ht="24.95" customHeight="1" x14ac:dyDescent="0.2">
      <c r="A11" s="157" t="s">
        <v>28</v>
      </c>
      <c r="B11" s="153" t="s">
        <v>70</v>
      </c>
      <c r="C11" s="141">
        <v>10</v>
      </c>
      <c r="D11" s="141">
        <v>13</v>
      </c>
      <c r="E11" s="141">
        <v>6</v>
      </c>
      <c r="F11" s="141">
        <v>8</v>
      </c>
      <c r="G11" s="142">
        <v>19</v>
      </c>
      <c r="H11" s="141">
        <v>0</v>
      </c>
      <c r="I11" s="141">
        <v>0</v>
      </c>
      <c r="J11" s="141">
        <v>0</v>
      </c>
      <c r="K11" s="141">
        <v>0</v>
      </c>
      <c r="L11" s="142"/>
      <c r="M11" s="141">
        <v>0</v>
      </c>
      <c r="N11" s="141">
        <v>0</v>
      </c>
      <c r="O11" s="141">
        <v>0</v>
      </c>
      <c r="P11" s="141">
        <v>0</v>
      </c>
      <c r="Q11" s="142"/>
      <c r="S11" s="19" t="s">
        <v>93</v>
      </c>
    </row>
    <row r="12" spans="1:19" ht="24.95" customHeight="1" x14ac:dyDescent="0.2">
      <c r="A12" s="157" t="s">
        <v>29</v>
      </c>
      <c r="B12" s="153" t="s">
        <v>72</v>
      </c>
      <c r="C12" s="141">
        <v>4</v>
      </c>
      <c r="D12" s="141">
        <v>5</v>
      </c>
      <c r="E12" s="141">
        <v>3</v>
      </c>
      <c r="F12" s="141">
        <v>2</v>
      </c>
      <c r="G12" s="142">
        <v>10</v>
      </c>
      <c r="H12" s="141">
        <v>0</v>
      </c>
      <c r="I12" s="141">
        <v>0</v>
      </c>
      <c r="J12" s="141">
        <v>0</v>
      </c>
      <c r="K12" s="141">
        <v>0</v>
      </c>
      <c r="L12" s="142"/>
      <c r="M12" s="141">
        <v>0</v>
      </c>
      <c r="N12" s="141">
        <v>0</v>
      </c>
      <c r="O12" s="141">
        <v>0</v>
      </c>
      <c r="P12" s="141">
        <v>1</v>
      </c>
      <c r="Q12" s="142"/>
    </row>
    <row r="13" spans="1:19" ht="24.95" customHeight="1" x14ac:dyDescent="0.2">
      <c r="A13" s="157" t="s">
        <v>30</v>
      </c>
      <c r="B13" s="153" t="s">
        <v>73</v>
      </c>
      <c r="C13" s="141">
        <v>0</v>
      </c>
      <c r="D13" s="141">
        <v>1</v>
      </c>
      <c r="E13" s="141">
        <v>0</v>
      </c>
      <c r="F13" s="141">
        <v>0</v>
      </c>
      <c r="G13" s="142">
        <v>2</v>
      </c>
      <c r="H13" s="141">
        <v>0</v>
      </c>
      <c r="I13" s="141">
        <v>0</v>
      </c>
      <c r="J13" s="141">
        <v>0</v>
      </c>
      <c r="K13" s="141">
        <v>0</v>
      </c>
      <c r="L13" s="142"/>
      <c r="M13" s="141">
        <v>0</v>
      </c>
      <c r="N13" s="141">
        <v>0</v>
      </c>
      <c r="O13" s="141">
        <v>0</v>
      </c>
      <c r="P13" s="141">
        <v>0</v>
      </c>
      <c r="Q13" s="142"/>
    </row>
    <row r="14" spans="1:19" ht="24.95" customHeight="1" x14ac:dyDescent="0.2">
      <c r="A14" s="157" t="s">
        <v>31</v>
      </c>
      <c r="B14" s="153" t="s">
        <v>32</v>
      </c>
      <c r="C14" s="141">
        <v>0</v>
      </c>
      <c r="D14" s="141">
        <v>2</v>
      </c>
      <c r="E14" s="141">
        <v>0</v>
      </c>
      <c r="F14" s="141">
        <v>1</v>
      </c>
      <c r="G14" s="142"/>
      <c r="H14" s="141">
        <v>0</v>
      </c>
      <c r="I14" s="141">
        <v>0</v>
      </c>
      <c r="J14" s="141">
        <v>0</v>
      </c>
      <c r="K14" s="141">
        <v>0</v>
      </c>
      <c r="L14" s="142"/>
      <c r="M14" s="141">
        <v>0</v>
      </c>
      <c r="N14" s="141">
        <v>1</v>
      </c>
      <c r="O14" s="141">
        <v>0</v>
      </c>
      <c r="P14" s="141">
        <v>0</v>
      </c>
      <c r="Q14" s="142"/>
    </row>
    <row r="15" spans="1:19" ht="24.95" customHeight="1" x14ac:dyDescent="0.2">
      <c r="A15" s="157" t="s">
        <v>33</v>
      </c>
      <c r="B15" s="153" t="s">
        <v>34</v>
      </c>
      <c r="C15" s="141">
        <v>2</v>
      </c>
      <c r="D15" s="141">
        <v>1</v>
      </c>
      <c r="E15" s="141">
        <v>2</v>
      </c>
      <c r="F15" s="141">
        <v>0</v>
      </c>
      <c r="G15" s="142"/>
      <c r="H15" s="141">
        <v>0</v>
      </c>
      <c r="I15" s="141">
        <v>0</v>
      </c>
      <c r="J15" s="141">
        <v>0</v>
      </c>
      <c r="K15" s="141">
        <v>0</v>
      </c>
      <c r="L15" s="142"/>
      <c r="M15" s="141">
        <v>0</v>
      </c>
      <c r="N15" s="141">
        <v>1</v>
      </c>
      <c r="O15" s="141">
        <v>0</v>
      </c>
      <c r="P15" s="141">
        <v>0</v>
      </c>
      <c r="Q15" s="142"/>
    </row>
    <row r="16" spans="1:19" ht="24.95" customHeight="1" thickBot="1" x14ac:dyDescent="0.25">
      <c r="A16" s="158" t="s">
        <v>35</v>
      </c>
      <c r="B16" s="154" t="s">
        <v>36</v>
      </c>
      <c r="C16" s="143">
        <v>3</v>
      </c>
      <c r="D16" s="143">
        <v>8</v>
      </c>
      <c r="E16" s="143">
        <v>2</v>
      </c>
      <c r="F16" s="141">
        <v>8</v>
      </c>
      <c r="G16" s="142">
        <v>9</v>
      </c>
      <c r="H16" s="143">
        <v>0</v>
      </c>
      <c r="I16" s="141">
        <v>0</v>
      </c>
      <c r="J16" s="141">
        <v>0</v>
      </c>
      <c r="K16" s="141">
        <v>0</v>
      </c>
      <c r="L16" s="142"/>
      <c r="M16" s="141">
        <v>0</v>
      </c>
      <c r="N16" s="141">
        <v>0</v>
      </c>
      <c r="O16" s="141">
        <v>0</v>
      </c>
      <c r="P16" s="141">
        <v>0</v>
      </c>
      <c r="Q16" s="142"/>
      <c r="R16" s="24"/>
    </row>
    <row r="17" spans="1:18" ht="24.95" customHeight="1" thickBot="1" x14ac:dyDescent="0.25">
      <c r="A17" s="231" t="s">
        <v>3</v>
      </c>
      <c r="B17" s="232"/>
      <c r="C17" s="116">
        <f t="shared" ref="C17:L17" si="0">SUM(C6:C16)</f>
        <v>220</v>
      </c>
      <c r="D17" s="116">
        <f t="shared" si="0"/>
        <v>222</v>
      </c>
      <c r="E17" s="116">
        <f t="shared" si="0"/>
        <v>234</v>
      </c>
      <c r="F17" s="116">
        <f t="shared" si="0"/>
        <v>217</v>
      </c>
      <c r="G17" s="117">
        <f t="shared" si="0"/>
        <v>241</v>
      </c>
      <c r="H17" s="116">
        <f t="shared" si="0"/>
        <v>0</v>
      </c>
      <c r="I17" s="116">
        <f t="shared" si="0"/>
        <v>1</v>
      </c>
      <c r="J17" s="116">
        <f t="shared" si="0"/>
        <v>0</v>
      </c>
      <c r="K17" s="116">
        <f t="shared" si="0"/>
        <v>2</v>
      </c>
      <c r="L17" s="117">
        <f t="shared" si="0"/>
        <v>2</v>
      </c>
      <c r="M17" s="116">
        <f t="shared" ref="M17" si="1">SUM(M6:M16)</f>
        <v>3</v>
      </c>
      <c r="N17" s="116">
        <f>SUM(N6:N16)</f>
        <v>3</v>
      </c>
      <c r="O17" s="116">
        <f>SUM(O6:O16)</f>
        <v>2</v>
      </c>
      <c r="P17" s="116">
        <f>SUM(P6:P16)</f>
        <v>5</v>
      </c>
      <c r="Q17" s="117">
        <f>SUM(Q6:Q16)</f>
        <v>1</v>
      </c>
      <c r="R17" s="24"/>
    </row>
    <row r="18" spans="1:18" ht="9.75" customHeight="1" x14ac:dyDescent="0.2">
      <c r="R18" s="24"/>
    </row>
    <row r="19" spans="1:18" ht="14.25" customHeight="1" x14ac:dyDescent="0.2">
      <c r="A19" s="19" t="s">
        <v>87</v>
      </c>
      <c r="R19" s="24"/>
    </row>
  </sheetData>
  <sheetProtection selectLockedCells="1"/>
  <mergeCells count="7">
    <mergeCell ref="L1:Q1"/>
    <mergeCell ref="A17:B17"/>
    <mergeCell ref="A3:B5"/>
    <mergeCell ref="H3:Q3"/>
    <mergeCell ref="C3:G4"/>
    <mergeCell ref="H4:L4"/>
    <mergeCell ref="M4:Q4"/>
  </mergeCells>
  <phoneticPr fontId="2" type="noConversion"/>
  <printOptions horizontalCentered="1" verticalCentered="1"/>
  <pageMargins left="1" right="1" top="1" bottom="1" header="0.5" footer="0.5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view="pageBreakPreview" topLeftCell="B1" zoomScaleNormal="100" zoomScaleSheetLayoutView="100" workbookViewId="0">
      <selection activeCell="B6" sqref="B6:B19"/>
    </sheetView>
  </sheetViews>
  <sheetFormatPr defaultRowHeight="24.95" customHeight="1" x14ac:dyDescent="0.2"/>
  <cols>
    <col min="1" max="1" width="4.28515625" style="1" hidden="1" customWidth="1"/>
    <col min="2" max="2" width="4.5703125" style="1" customWidth="1"/>
    <col min="3" max="3" width="50.140625" style="1" customWidth="1"/>
    <col min="4" max="18" width="5.42578125" style="1" customWidth="1"/>
    <col min="19" max="16384" width="9.140625" style="1"/>
  </cols>
  <sheetData>
    <row r="1" spans="1:18" ht="18.75" customHeight="1" x14ac:dyDescent="0.2">
      <c r="C1" s="20"/>
      <c r="D1" s="20"/>
      <c r="E1" s="20"/>
      <c r="F1" s="20"/>
      <c r="G1" s="114"/>
      <c r="H1" s="20"/>
      <c r="I1" s="20"/>
      <c r="J1" s="20"/>
      <c r="K1" s="20"/>
      <c r="L1" s="114"/>
      <c r="M1" s="20"/>
      <c r="N1" s="245" t="s">
        <v>106</v>
      </c>
      <c r="O1" s="245"/>
      <c r="P1" s="245"/>
      <c r="Q1" s="245"/>
      <c r="R1" s="245"/>
    </row>
    <row r="2" spans="1:18" ht="24.95" customHeight="1" thickBot="1" x14ac:dyDescent="0.25">
      <c r="B2" s="248" t="s">
        <v>37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8" ht="24.95" customHeight="1" thickBot="1" x14ac:dyDescent="0.25">
      <c r="B3" s="251" t="s">
        <v>38</v>
      </c>
      <c r="C3" s="252"/>
      <c r="D3" s="257" t="s">
        <v>86</v>
      </c>
      <c r="E3" s="257"/>
      <c r="F3" s="257"/>
      <c r="G3" s="257"/>
      <c r="H3" s="258"/>
      <c r="I3" s="261" t="s">
        <v>4</v>
      </c>
      <c r="J3" s="261"/>
      <c r="K3" s="261"/>
      <c r="L3" s="261"/>
      <c r="M3" s="261"/>
      <c r="N3" s="261"/>
      <c r="O3" s="261"/>
      <c r="P3" s="261"/>
      <c r="Q3" s="261"/>
      <c r="R3" s="262"/>
    </row>
    <row r="4" spans="1:18" ht="24.95" customHeight="1" thickBot="1" x14ac:dyDescent="0.25">
      <c r="B4" s="253"/>
      <c r="C4" s="254"/>
      <c r="D4" s="259"/>
      <c r="E4" s="259"/>
      <c r="F4" s="259"/>
      <c r="G4" s="259"/>
      <c r="H4" s="260"/>
      <c r="I4" s="261" t="s">
        <v>5</v>
      </c>
      <c r="J4" s="261"/>
      <c r="K4" s="261"/>
      <c r="L4" s="261"/>
      <c r="M4" s="262"/>
      <c r="N4" s="261" t="s">
        <v>104</v>
      </c>
      <c r="O4" s="261"/>
      <c r="P4" s="261"/>
      <c r="Q4" s="261"/>
      <c r="R4" s="262"/>
    </row>
    <row r="5" spans="1:18" ht="24.95" customHeight="1" thickBot="1" x14ac:dyDescent="0.25">
      <c r="B5" s="255"/>
      <c r="C5" s="256"/>
      <c r="D5" s="126">
        <v>2014</v>
      </c>
      <c r="E5" s="127">
        <v>2015</v>
      </c>
      <c r="F5" s="127">
        <v>2016</v>
      </c>
      <c r="G5" s="146">
        <v>2017</v>
      </c>
      <c r="H5" s="119">
        <v>2018</v>
      </c>
      <c r="I5" s="127">
        <v>2014</v>
      </c>
      <c r="J5" s="127">
        <v>2015</v>
      </c>
      <c r="K5" s="127">
        <v>2016</v>
      </c>
      <c r="L5" s="146">
        <v>2017</v>
      </c>
      <c r="M5" s="119">
        <v>2018</v>
      </c>
      <c r="N5" s="127">
        <v>2014</v>
      </c>
      <c r="O5" s="127">
        <v>2015</v>
      </c>
      <c r="P5" s="127">
        <v>2016</v>
      </c>
      <c r="Q5" s="146">
        <v>2017</v>
      </c>
      <c r="R5" s="119">
        <v>2018</v>
      </c>
    </row>
    <row r="6" spans="1:18" ht="24.95" customHeight="1" x14ac:dyDescent="0.2">
      <c r="A6" s="49"/>
      <c r="B6" s="155" t="s">
        <v>39</v>
      </c>
      <c r="C6" s="45" t="s">
        <v>40</v>
      </c>
      <c r="D6" s="44">
        <v>33</v>
      </c>
      <c r="E6" s="44">
        <v>27</v>
      </c>
      <c r="F6" s="61">
        <v>22</v>
      </c>
      <c r="G6" s="147">
        <v>27</v>
      </c>
      <c r="H6" s="63">
        <v>31</v>
      </c>
      <c r="I6" s="44">
        <v>0</v>
      </c>
      <c r="J6" s="61">
        <v>1</v>
      </c>
      <c r="K6" s="61">
        <v>0</v>
      </c>
      <c r="L6" s="147">
        <v>0</v>
      </c>
      <c r="M6" s="63">
        <v>1</v>
      </c>
      <c r="N6" s="44">
        <v>0</v>
      </c>
      <c r="O6" s="61">
        <v>0</v>
      </c>
      <c r="P6" s="61">
        <v>0</v>
      </c>
      <c r="Q6" s="147">
        <v>0</v>
      </c>
      <c r="R6" s="63"/>
    </row>
    <row r="7" spans="1:18" ht="24.95" customHeight="1" x14ac:dyDescent="0.2">
      <c r="A7" s="50"/>
      <c r="B7" s="156" t="s">
        <v>41</v>
      </c>
      <c r="C7" s="46" t="s">
        <v>42</v>
      </c>
      <c r="D7" s="29">
        <v>2</v>
      </c>
      <c r="E7" s="62">
        <v>1</v>
      </c>
      <c r="F7" s="80">
        <v>0</v>
      </c>
      <c r="G7" s="148">
        <v>1</v>
      </c>
      <c r="H7" s="103"/>
      <c r="I7" s="29">
        <v>0</v>
      </c>
      <c r="J7" s="59">
        <v>0</v>
      </c>
      <c r="K7" s="80">
        <v>0</v>
      </c>
      <c r="L7" s="148">
        <v>0</v>
      </c>
      <c r="M7" s="103"/>
      <c r="N7" s="29">
        <v>1</v>
      </c>
      <c r="O7" s="59">
        <v>0</v>
      </c>
      <c r="P7" s="80">
        <v>0</v>
      </c>
      <c r="Q7" s="148">
        <v>0</v>
      </c>
      <c r="R7" s="103"/>
    </row>
    <row r="8" spans="1:18" ht="24.95" customHeight="1" x14ac:dyDescent="0.2">
      <c r="A8" s="50"/>
      <c r="B8" s="156" t="s">
        <v>43</v>
      </c>
      <c r="C8" s="47" t="s">
        <v>44</v>
      </c>
      <c r="D8" s="29">
        <v>0</v>
      </c>
      <c r="E8" s="29">
        <v>1</v>
      </c>
      <c r="F8" s="80">
        <v>0</v>
      </c>
      <c r="G8" s="148">
        <v>0</v>
      </c>
      <c r="H8" s="103"/>
      <c r="I8" s="29">
        <v>0</v>
      </c>
      <c r="J8" s="59">
        <v>0</v>
      </c>
      <c r="K8" s="80">
        <v>0</v>
      </c>
      <c r="L8" s="148">
        <v>0</v>
      </c>
      <c r="M8" s="103"/>
      <c r="N8" s="29">
        <v>0</v>
      </c>
      <c r="O8" s="59">
        <v>0</v>
      </c>
      <c r="P8" s="80">
        <v>0</v>
      </c>
      <c r="Q8" s="148">
        <v>0</v>
      </c>
      <c r="R8" s="103"/>
    </row>
    <row r="9" spans="1:18" ht="24.95" customHeight="1" x14ac:dyDescent="0.2">
      <c r="A9" s="50"/>
      <c r="B9" s="156" t="s">
        <v>45</v>
      </c>
      <c r="C9" s="47" t="s">
        <v>74</v>
      </c>
      <c r="D9" s="29">
        <v>2</v>
      </c>
      <c r="E9" s="29">
        <v>7</v>
      </c>
      <c r="F9" s="80">
        <v>3</v>
      </c>
      <c r="G9" s="148">
        <v>0</v>
      </c>
      <c r="H9" s="103">
        <v>1</v>
      </c>
      <c r="I9" s="29">
        <v>0</v>
      </c>
      <c r="J9" s="59">
        <v>0</v>
      </c>
      <c r="K9" s="80">
        <v>0</v>
      </c>
      <c r="L9" s="148">
        <v>0</v>
      </c>
      <c r="M9" s="103"/>
      <c r="N9" s="29">
        <v>0</v>
      </c>
      <c r="O9" s="59">
        <v>0</v>
      </c>
      <c r="P9" s="80">
        <v>1</v>
      </c>
      <c r="Q9" s="148">
        <v>0</v>
      </c>
      <c r="R9" s="103"/>
    </row>
    <row r="10" spans="1:18" ht="24.95" customHeight="1" x14ac:dyDescent="0.2">
      <c r="A10" s="50"/>
      <c r="B10" s="156" t="s">
        <v>46</v>
      </c>
      <c r="C10" s="48" t="s">
        <v>47</v>
      </c>
      <c r="D10" s="29">
        <v>0</v>
      </c>
      <c r="E10" s="29">
        <v>0</v>
      </c>
      <c r="F10" s="80">
        <v>0</v>
      </c>
      <c r="G10" s="148">
        <v>0</v>
      </c>
      <c r="H10" s="103"/>
      <c r="I10" s="29">
        <v>0</v>
      </c>
      <c r="J10" s="59">
        <v>0</v>
      </c>
      <c r="K10" s="80">
        <v>0</v>
      </c>
      <c r="L10" s="148">
        <v>0</v>
      </c>
      <c r="M10" s="103"/>
      <c r="N10" s="29">
        <v>0</v>
      </c>
      <c r="O10" s="59">
        <v>0</v>
      </c>
      <c r="P10" s="80">
        <v>0</v>
      </c>
      <c r="Q10" s="148">
        <v>0</v>
      </c>
      <c r="R10" s="103"/>
    </row>
    <row r="11" spans="1:18" ht="24.95" customHeight="1" x14ac:dyDescent="0.2">
      <c r="A11" s="50"/>
      <c r="B11" s="156" t="s">
        <v>48</v>
      </c>
      <c r="C11" s="47" t="s">
        <v>49</v>
      </c>
      <c r="D11" s="29">
        <v>7</v>
      </c>
      <c r="E11" s="29">
        <v>0</v>
      </c>
      <c r="F11" s="80">
        <v>0</v>
      </c>
      <c r="G11" s="148">
        <v>0</v>
      </c>
      <c r="H11" s="103"/>
      <c r="I11" s="29">
        <v>0</v>
      </c>
      <c r="J11" s="59">
        <v>0</v>
      </c>
      <c r="K11" s="80">
        <v>0</v>
      </c>
      <c r="L11" s="148">
        <v>0</v>
      </c>
      <c r="M11" s="103"/>
      <c r="N11" s="29">
        <v>0</v>
      </c>
      <c r="O11" s="59">
        <v>0</v>
      </c>
      <c r="P11" s="80">
        <v>0</v>
      </c>
      <c r="Q11" s="148">
        <v>0</v>
      </c>
      <c r="R11" s="103"/>
    </row>
    <row r="12" spans="1:18" ht="24.95" customHeight="1" x14ac:dyDescent="0.2">
      <c r="A12" s="50"/>
      <c r="B12" s="156" t="s">
        <v>50</v>
      </c>
      <c r="C12" s="47" t="s">
        <v>75</v>
      </c>
      <c r="D12" s="29">
        <v>0</v>
      </c>
      <c r="E12" s="29">
        <v>1</v>
      </c>
      <c r="F12" s="80">
        <v>1</v>
      </c>
      <c r="G12" s="148">
        <v>1</v>
      </c>
      <c r="H12" s="103"/>
      <c r="I12" s="29">
        <v>0</v>
      </c>
      <c r="J12" s="59">
        <v>0</v>
      </c>
      <c r="K12" s="80">
        <v>0</v>
      </c>
      <c r="L12" s="148">
        <v>0</v>
      </c>
      <c r="M12" s="103"/>
      <c r="N12" s="29">
        <v>0</v>
      </c>
      <c r="O12" s="59">
        <v>0</v>
      </c>
      <c r="P12" s="80">
        <v>0</v>
      </c>
      <c r="Q12" s="148">
        <v>0</v>
      </c>
      <c r="R12" s="103"/>
    </row>
    <row r="13" spans="1:18" ht="24.95" customHeight="1" x14ac:dyDescent="0.2">
      <c r="A13" s="50"/>
      <c r="B13" s="156" t="s">
        <v>51</v>
      </c>
      <c r="C13" s="47" t="s">
        <v>52</v>
      </c>
      <c r="D13" s="29">
        <v>75</v>
      </c>
      <c r="E13" s="29">
        <v>70</v>
      </c>
      <c r="F13" s="80">
        <v>78</v>
      </c>
      <c r="G13" s="148">
        <v>70</v>
      </c>
      <c r="H13" s="103">
        <v>69</v>
      </c>
      <c r="I13" s="29">
        <v>0</v>
      </c>
      <c r="J13" s="59">
        <v>0</v>
      </c>
      <c r="K13" s="80">
        <v>0</v>
      </c>
      <c r="L13" s="148">
        <v>2</v>
      </c>
      <c r="M13" s="103"/>
      <c r="N13" s="29">
        <v>1</v>
      </c>
      <c r="O13" s="59">
        <v>1</v>
      </c>
      <c r="P13" s="80">
        <v>0</v>
      </c>
      <c r="Q13" s="148">
        <v>3</v>
      </c>
      <c r="R13" s="103">
        <v>1</v>
      </c>
    </row>
    <row r="14" spans="1:18" ht="24.95" customHeight="1" x14ac:dyDescent="0.2">
      <c r="A14" s="50"/>
      <c r="B14" s="156" t="s">
        <v>53</v>
      </c>
      <c r="C14" s="46" t="s">
        <v>54</v>
      </c>
      <c r="D14" s="29">
        <v>0</v>
      </c>
      <c r="E14" s="29">
        <v>0</v>
      </c>
      <c r="F14" s="80">
        <v>1</v>
      </c>
      <c r="G14" s="148">
        <v>0</v>
      </c>
      <c r="H14" s="103"/>
      <c r="I14" s="29">
        <v>0</v>
      </c>
      <c r="J14" s="59">
        <v>0</v>
      </c>
      <c r="K14" s="80">
        <v>0</v>
      </c>
      <c r="L14" s="148">
        <v>0</v>
      </c>
      <c r="M14" s="103"/>
      <c r="N14" s="29">
        <v>0</v>
      </c>
      <c r="O14" s="59">
        <v>0</v>
      </c>
      <c r="P14" s="80">
        <v>0</v>
      </c>
      <c r="Q14" s="148">
        <v>0</v>
      </c>
      <c r="R14" s="103"/>
    </row>
    <row r="15" spans="1:18" ht="24.95" customHeight="1" x14ac:dyDescent="0.2">
      <c r="A15" s="50"/>
      <c r="B15" s="156" t="s">
        <v>55</v>
      </c>
      <c r="C15" s="47" t="s">
        <v>56</v>
      </c>
      <c r="D15" s="29">
        <v>1</v>
      </c>
      <c r="E15" s="29">
        <v>2</v>
      </c>
      <c r="F15" s="80">
        <v>1</v>
      </c>
      <c r="G15" s="148">
        <v>0</v>
      </c>
      <c r="H15" s="103"/>
      <c r="I15" s="29">
        <v>0</v>
      </c>
      <c r="J15" s="59">
        <v>0</v>
      </c>
      <c r="K15" s="80">
        <v>0</v>
      </c>
      <c r="L15" s="148">
        <v>0</v>
      </c>
      <c r="M15" s="103"/>
      <c r="N15" s="29">
        <v>0</v>
      </c>
      <c r="O15" s="59">
        <v>0</v>
      </c>
      <c r="P15" s="80">
        <v>0</v>
      </c>
      <c r="Q15" s="148">
        <v>0</v>
      </c>
      <c r="R15" s="103"/>
    </row>
    <row r="16" spans="1:18" ht="24.95" customHeight="1" x14ac:dyDescent="0.2">
      <c r="A16" s="50"/>
      <c r="B16" s="156" t="s">
        <v>57</v>
      </c>
      <c r="C16" s="47" t="s">
        <v>76</v>
      </c>
      <c r="D16" s="29">
        <v>0</v>
      </c>
      <c r="E16" s="29">
        <v>0</v>
      </c>
      <c r="F16" s="80">
        <v>0</v>
      </c>
      <c r="G16" s="148">
        <v>1</v>
      </c>
      <c r="H16" s="103"/>
      <c r="I16" s="29">
        <v>0</v>
      </c>
      <c r="J16" s="59">
        <v>0</v>
      </c>
      <c r="K16" s="80">
        <v>0</v>
      </c>
      <c r="L16" s="148">
        <v>0</v>
      </c>
      <c r="M16" s="103"/>
      <c r="N16" s="29">
        <v>0</v>
      </c>
      <c r="O16" s="59">
        <v>0</v>
      </c>
      <c r="P16" s="80">
        <v>0</v>
      </c>
      <c r="Q16" s="148">
        <v>0</v>
      </c>
      <c r="R16" s="103"/>
    </row>
    <row r="17" spans="1:18" ht="24.95" customHeight="1" x14ac:dyDescent="0.2">
      <c r="A17" s="50"/>
      <c r="B17" s="156" t="s">
        <v>58</v>
      </c>
      <c r="C17" s="47" t="s">
        <v>59</v>
      </c>
      <c r="D17" s="29">
        <v>93</v>
      </c>
      <c r="E17" s="29">
        <v>96</v>
      </c>
      <c r="F17" s="80">
        <v>122</v>
      </c>
      <c r="G17" s="148">
        <v>116</v>
      </c>
      <c r="H17" s="103">
        <v>136</v>
      </c>
      <c r="I17" s="29">
        <v>0</v>
      </c>
      <c r="J17" s="59">
        <v>0</v>
      </c>
      <c r="K17" s="80">
        <v>0</v>
      </c>
      <c r="L17" s="148">
        <v>0</v>
      </c>
      <c r="M17" s="103">
        <v>1</v>
      </c>
      <c r="N17" s="29">
        <v>1</v>
      </c>
      <c r="O17" s="59">
        <v>1</v>
      </c>
      <c r="P17" s="80">
        <v>0</v>
      </c>
      <c r="Q17" s="148">
        <v>2</v>
      </c>
      <c r="R17" s="103"/>
    </row>
    <row r="18" spans="1:18" ht="24.95" customHeight="1" thickBot="1" x14ac:dyDescent="0.25">
      <c r="A18" s="51"/>
      <c r="B18" s="156" t="s">
        <v>60</v>
      </c>
      <c r="C18" s="47" t="s">
        <v>61</v>
      </c>
      <c r="D18" s="29">
        <v>6</v>
      </c>
      <c r="E18" s="29">
        <v>13</v>
      </c>
      <c r="F18" s="80">
        <v>3</v>
      </c>
      <c r="G18" s="148">
        <v>0</v>
      </c>
      <c r="H18" s="103"/>
      <c r="I18" s="29">
        <v>0</v>
      </c>
      <c r="J18" s="59">
        <v>0</v>
      </c>
      <c r="K18" s="80">
        <v>0</v>
      </c>
      <c r="L18" s="148">
        <v>0</v>
      </c>
      <c r="M18" s="103"/>
      <c r="N18" s="29">
        <v>0</v>
      </c>
      <c r="O18" s="59">
        <v>1</v>
      </c>
      <c r="P18" s="80">
        <v>0</v>
      </c>
      <c r="Q18" s="148">
        <v>0</v>
      </c>
      <c r="R18" s="103"/>
    </row>
    <row r="19" spans="1:18" ht="24.95" customHeight="1" thickBot="1" x14ac:dyDescent="0.25">
      <c r="B19" s="159" t="s">
        <v>62</v>
      </c>
      <c r="C19" s="145" t="s">
        <v>105</v>
      </c>
      <c r="D19" s="43">
        <v>1</v>
      </c>
      <c r="E19" s="43">
        <v>4</v>
      </c>
      <c r="F19" s="81">
        <v>3</v>
      </c>
      <c r="G19" s="149">
        <v>1</v>
      </c>
      <c r="H19" s="104">
        <v>4</v>
      </c>
      <c r="I19" s="43">
        <v>0</v>
      </c>
      <c r="J19" s="60">
        <v>0</v>
      </c>
      <c r="K19" s="81">
        <v>0</v>
      </c>
      <c r="L19" s="149">
        <v>0</v>
      </c>
      <c r="M19" s="104"/>
      <c r="N19" s="43">
        <v>0</v>
      </c>
      <c r="O19" s="60">
        <v>1</v>
      </c>
      <c r="P19" s="81">
        <v>0</v>
      </c>
      <c r="Q19" s="149">
        <v>0</v>
      </c>
      <c r="R19" s="104"/>
    </row>
    <row r="20" spans="1:18" ht="24.95" customHeight="1" thickBot="1" x14ac:dyDescent="0.25">
      <c r="B20" s="249" t="s">
        <v>3</v>
      </c>
      <c r="C20" s="250"/>
      <c r="D20" s="128">
        <f t="shared" ref="D20:R20" si="0">SUM(D6:D19)</f>
        <v>220</v>
      </c>
      <c r="E20" s="118">
        <f t="shared" si="0"/>
        <v>222</v>
      </c>
      <c r="F20" s="118">
        <f t="shared" si="0"/>
        <v>234</v>
      </c>
      <c r="G20" s="150">
        <f t="shared" ref="G20" si="1">SUM(G6:G19)</f>
        <v>217</v>
      </c>
      <c r="H20" s="119">
        <f t="shared" si="0"/>
        <v>241</v>
      </c>
      <c r="I20" s="128">
        <f t="shared" si="0"/>
        <v>0</v>
      </c>
      <c r="J20" s="118">
        <f t="shared" si="0"/>
        <v>1</v>
      </c>
      <c r="K20" s="118">
        <f t="shared" si="0"/>
        <v>0</v>
      </c>
      <c r="L20" s="150">
        <f t="shared" ref="L20" si="2">SUM(L6:L19)</f>
        <v>2</v>
      </c>
      <c r="M20" s="119">
        <f t="shared" si="0"/>
        <v>2</v>
      </c>
      <c r="N20" s="128">
        <f t="shared" si="0"/>
        <v>3</v>
      </c>
      <c r="O20" s="118">
        <f t="shared" si="0"/>
        <v>4</v>
      </c>
      <c r="P20" s="118">
        <f t="shared" si="0"/>
        <v>1</v>
      </c>
      <c r="Q20" s="150">
        <f t="shared" ref="Q20" si="3">SUM(Q6:Q19)</f>
        <v>5</v>
      </c>
      <c r="R20" s="119">
        <f t="shared" si="0"/>
        <v>1</v>
      </c>
    </row>
    <row r="21" spans="1:18" ht="9" customHeight="1" x14ac:dyDescent="0.2">
      <c r="B21" s="25"/>
      <c r="C21" s="25"/>
      <c r="D21" s="27"/>
      <c r="E21" s="27"/>
      <c r="F21" s="27"/>
      <c r="G21" s="27"/>
      <c r="H21" s="27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13.5" customHeight="1" x14ac:dyDescent="0.2">
      <c r="B22" s="246" t="s">
        <v>87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</row>
    <row r="23" spans="1:18" ht="24.95" customHeight="1" x14ac:dyDescent="0.2">
      <c r="B23" s="246"/>
      <c r="C23" s="247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24.95" customHeight="1" thickBot="1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24.95" customHeight="1" thickBot="1" x14ac:dyDescent="0.25">
      <c r="C25" s="144"/>
    </row>
  </sheetData>
  <sheetProtection selectLockedCells="1"/>
  <mergeCells count="10">
    <mergeCell ref="N1:R1"/>
    <mergeCell ref="B23:C23"/>
    <mergeCell ref="B2:R2"/>
    <mergeCell ref="B22:R22"/>
    <mergeCell ref="B20:C20"/>
    <mergeCell ref="B3:C5"/>
    <mergeCell ref="D3:H4"/>
    <mergeCell ref="I4:M4"/>
    <mergeCell ref="N4:R4"/>
    <mergeCell ref="I3:R3"/>
  </mergeCells>
  <phoneticPr fontId="0" type="noConversion"/>
  <printOptions horizontalCentered="1" verticalCentered="1"/>
  <pageMargins left="1" right="1" top="1" bottom="1" header="0.5" footer="0.5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HBÚ 28</vt:lpstr>
      <vt:lpstr>HBÚ 29-I-II</vt:lpstr>
      <vt:lpstr>HBÚ 30</vt:lpstr>
      <vt:lpstr>HBÚ 31-I</vt:lpstr>
      <vt:lpstr>HBÚ 31-II</vt:lpstr>
      <vt:lpstr>Hárok1</vt:lpstr>
      <vt:lpstr>'HBÚ 29-I-II'!Oblasť_tlače</vt:lpstr>
      <vt:lpstr>'HBÚ 30'!Oblasť_tlače</vt:lpstr>
      <vt:lpstr>'HBÚ 31-I'!Oblasť_tlače</vt:lpstr>
      <vt:lpstr>'HBÚ 31-II'!Oblasť_tlače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 28-48</dc:title>
  <dc:subject>Ročná správa</dc:subject>
  <dc:creator>Ing. Dušan Habala - HBÚ</dc:creator>
  <cp:lastModifiedBy>Ing. Dušan Habala</cp:lastModifiedBy>
  <cp:lastPrinted>2019-04-09T08:34:54Z</cp:lastPrinted>
  <dcterms:created xsi:type="dcterms:W3CDTF">2006-03-06T13:48:18Z</dcterms:created>
  <dcterms:modified xsi:type="dcterms:W3CDTF">2019-04-09T08:42:10Z</dcterms:modified>
</cp:coreProperties>
</file>